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6"/>
  <workbookPr/>
  <mc:AlternateContent xmlns:mc="http://schemas.openxmlformats.org/markup-compatibility/2006">
    <mc:Choice Requires="x15">
      <x15ac:absPath xmlns:x15ac="http://schemas.microsoft.com/office/spreadsheetml/2010/11/ac" url="C:\Users\equintero\Downloads\"/>
    </mc:Choice>
  </mc:AlternateContent>
  <xr:revisionPtr revIDLastSave="2" documentId="8_{7ABFE6E6-8B00-45F1-977D-7F4586BA5FB7}" xr6:coauthVersionLast="47" xr6:coauthVersionMax="47" xr10:uidLastSave="{7238955D-8CE6-0F46-99CD-D6A63C2387EC}"/>
  <bookViews>
    <workbookView xWindow="-120" yWindow="-120" windowWidth="20730" windowHeight="11160" tabRatio="576" activeTab="2" xr2:uid="{00000000-000D-0000-FFFF-FFFF00000000}"/>
  </bookViews>
  <sheets>
    <sheet name="Información General" sheetId="19" r:id="rId1"/>
    <sheet name="Ubicación Geográfica" sheetId="25" r:id="rId2"/>
    <sheet name="Presupuesto" sheetId="23" r:id="rId3"/>
    <sheet name="1" sheetId="5" state="hidden" r:id="rId4"/>
    <sheet name="Listas" sheetId="22" state="hidden" r:id="rId5"/>
  </sheets>
  <definedNames>
    <definedName name="_xlnm._FilterDatabase" localSheetId="3" hidden="1">'1'!$A$16:$BP$123</definedName>
    <definedName name="Apoyo_de_congresos_incentivos_y_otros_eventos">'1'!$AY$2:$AY$4</definedName>
    <definedName name="Apoyo_de_congresos_incentivos_y_otros_eventos.">'1'!$BJ$2</definedName>
    <definedName name="_xlnm.Print_Area" localSheetId="0">'Información General'!$A$1:$M$135</definedName>
    <definedName name="_xlnm.Print_Area" localSheetId="2">Presupuesto!$A$1:$N$82</definedName>
    <definedName name="_xlnm.Print_Area" localSheetId="1">'Ubicación Geográfica'!$A$1:$M$45</definedName>
    <definedName name="Benchmarking_encuestas_estudios_y_perfiles_de_los_mercados">'1'!$AR$2</definedName>
    <definedName name="Calidad_turística">'1'!$F$2:$F$4</definedName>
    <definedName name="Campañas_publicitarias_de_promoción_del_turismo_doméstico_y_para_las_regiones">'1'!$AZ$2:$AZ$4</definedName>
    <definedName name="Campañas_publicitarias_de_promoción_del_turismo_doméstico_y_para_las_regiones.">'1'!$BK$2</definedName>
    <definedName name="Campañas_publicitarias_internacionales">'1'!$AS$2:$AS$3</definedName>
    <definedName name="Diseño_de_productos_turísticos.">'1'!$AI$2:$AI$3</definedName>
    <definedName name="Estudios_de_prefactibilidad_y_factibilidad_para_proyectos_de_infraestructura_turística">'1'!$M$2</definedName>
    <definedName name="Estudios_de_prefactibilidad_y_factibilidad_para_proyectos_de_infraestructura_turística.">'1'!$AL$2:$AL$3</definedName>
    <definedName name="Estudios_e_implementación__de_estudios_para_el_desarrollo_competitivo_del_sector">'1'!$G$2</definedName>
    <definedName name="Estudios_e_implementación__de_estudios_para_el_desarrollo_competitivo_del_sector.">'1'!$AE$2:$AE$3</definedName>
    <definedName name="Estudios_y_diseños_de_infraestructura_turística">'1'!$N$2</definedName>
    <definedName name="Estudios_y_diseños_de_infraestructura_turística.">'1'!$AM$2:$AM$3</definedName>
    <definedName name="Eventos_feriales_regionales">'1'!$BA$2:$BA$5</definedName>
    <definedName name="Eventos_feriales_regionales.">'1'!$BL$2</definedName>
    <definedName name="Formación_capacitación_y_sensibilización_turística">'1'!$H$2</definedName>
    <definedName name="Formación_capacitación_y_sensibilización_turística.">'1'!$AF$2:$AF$3</definedName>
    <definedName name="Fortalecimiento_y_mejoramiento_de_la_red_nacional_de_puntos_de_información_turística.">'1'!$BP$2</definedName>
    <definedName name="Implementación_y_certificación_de_Normas_Técnicas_Sectoriales_para_prestadores_de_servicios_turísticos">'1'!$AC$2:$AC$3</definedName>
    <definedName name="Implementación_y_certificación_en_Normas_Técnicas_Sectoriales_de_turismo__y_normas_de_calidad_turística_para_destino">'1'!$AB$2:$AB$3</definedName>
    <definedName name="Indicadores_de_Gestión_de_Competitividad">'1'!$Y$2:$Y$4</definedName>
    <definedName name="Indicadores_de_Gestión_de_Infraestructura">'1'!$Z$2:$Z$4</definedName>
    <definedName name="Indicadores_de_Gestión_de_Promoción">'1'!$AA$2:$AA$14</definedName>
    <definedName name="Indicadores_de_Impacto_de_Competitividad">'1'!$C$2:$C$8</definedName>
    <definedName name="Indicadores_de_Impacto_de_Infraestructura">'1'!$D$2:$D$4</definedName>
    <definedName name="Indicadores_de_Impacto_de_Promoción">'1'!$E$2:$E$10</definedName>
    <definedName name="Información_turística">'1'!$P$2:$P$4</definedName>
    <definedName name="Innovación_y_desarrollo_tecnológico">'1'!$I$2</definedName>
    <definedName name="Innovación_y_desarrollo_tecnológico.">'1'!$AG$2:$AG$3</definedName>
    <definedName name="Investigación_de_mercados">'1'!$Q$2</definedName>
    <definedName name="Material_promocional_institucional_turístico_de_Colombia_y_sus_diferentes_destinos">'1'!$AT$2</definedName>
    <definedName name="Mejoramiento_continuo_de_los_portales_de_Sistema_de_Información_Turística_Regionales__SITUR">'1'!$AO$2</definedName>
    <definedName name="Mejoramiento_continuo_del_portal_oficial_de_turismo__CITUR">'1'!$AP$2</definedName>
    <definedName name="Mercadeo_y_promoción_turística_internacional">'1'!$R$2:$R$7</definedName>
    <definedName name="Mercadeo_y_promoción_turística_nacional_y_regional">'1'!$S$2:$S$10</definedName>
    <definedName name="Ministerio_de_Comercio_Industria_y_Turismo">Tabla15[Ministerio_de_Comercio_Industria_y_Turismo]</definedName>
    <definedName name="Normas_técnicas_sectoriales">'1'!$AD$2</definedName>
    <definedName name="Obras_de_infraestructura_turística">'1'!$O$2</definedName>
    <definedName name="Obras_de_infraestructura_turística.">'1'!$AN$2:$AN$3</definedName>
    <definedName name="Participación__institucional">'1'!$T$2</definedName>
    <definedName name="Participación__institucional.">'1'!$BH$2:$BH$3</definedName>
    <definedName name="Participación_de_Colombia_en_ferias_internacionales">'1'!$AU$2:$AU$9</definedName>
    <definedName name="Participación_en_ferias_nacionales_turísticas">'1'!$BB$2:$BB$7</definedName>
    <definedName name="Participación_institucional">'1'!$J$2</definedName>
    <definedName name="Participación_institucional.">'1'!$AH$2</definedName>
    <definedName name="Planificación_turística">'1'!$K$2:$K$3</definedName>
    <definedName name="Planificación_turística.">'1'!$AJ$2:$AJ$3</definedName>
    <definedName name="Prevención_ESCNNA">'1'!$U$2</definedName>
    <definedName name="Prevención_ESCNNA.">'1'!$BI$2:$BI$5</definedName>
    <definedName name="Promoción_y_difusión_de_calidad_turística">'1'!$V$2:$V$5</definedName>
    <definedName name="Promoción_y_distribución_de_material_promocional">'1'!$BC$2:$BC$3</definedName>
    <definedName name="Promoción_y_distribución_de_material_promocional.">'1'!$BM$2</definedName>
    <definedName name="Proyectos_especiales__o__Transversales">'1'!$W$2:$W$3</definedName>
    <definedName name="Puntos_de_información_turística">'1'!$X$2</definedName>
    <definedName name="Red_Nacional_de_Puntos_de_Información_Turística">'1'!$AQ$2:$AQ$6</definedName>
    <definedName name="Red_Turística_de_Pueblos_Patrimonio">'1'!$BN$2</definedName>
    <definedName name="Ruedas_de_negocios_y_workshops_de_cubrimiento_nacional">'1'!$BD$2:$BD$6</definedName>
    <definedName name="Seguridad_turística">'1'!$L$2</definedName>
    <definedName name="Seguridad_turística.">'1'!$AK$2:$AK$3</definedName>
    <definedName name="TipoGestión">'1'!$A$2:$A$4</definedName>
    <definedName name="TipoImpacto">'1'!$B$2:$B$4</definedName>
    <definedName name="Viajes_de_familiarización__Agentes_de_viajes">'1'!$AV$2</definedName>
    <definedName name="Viajes_de_familiarización__Agentes_de_viajes.">'1'!$BE$2</definedName>
    <definedName name="Viajes_de_familiarización__Corporativos">'1'!$AW$2</definedName>
    <definedName name="Viajes_de_familiarización__Corporativos.">'1'!$BF$2</definedName>
    <definedName name="Viajes_de_familiarización__Medios_de_comunicación">'1'!$AX$2</definedName>
    <definedName name="Viajes_de_familiarización__Medios_de_comunicación.">'1'!$BG$2</definedName>
    <definedName name="Vive_Colombia_Joven">'1'!$BO$2:$BO$5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5" i="23" l="1"/>
  <c r="H74" i="23"/>
  <c r="H73" i="23"/>
  <c r="H72" i="23"/>
  <c r="H71" i="23"/>
  <c r="H70" i="23"/>
  <c r="H69" i="23"/>
  <c r="H68" i="23"/>
  <c r="H67" i="23"/>
  <c r="H66" i="23"/>
  <c r="H65" i="23"/>
  <c r="H64" i="23"/>
  <c r="C64" i="23"/>
  <c r="H63" i="23"/>
  <c r="H62" i="23"/>
  <c r="H61" i="23"/>
  <c r="H60" i="23"/>
  <c r="H59" i="23"/>
  <c r="H58" i="23"/>
  <c r="H57" i="23"/>
  <c r="H56" i="23"/>
  <c r="H55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H40" i="23"/>
  <c r="C40" i="23"/>
  <c r="H39" i="23"/>
  <c r="H38" i="23"/>
  <c r="H37" i="23"/>
  <c r="C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C67" i="23"/>
  <c r="C28" i="23"/>
  <c r="C52" i="23"/>
  <c r="C61" i="23"/>
  <c r="C73" i="23"/>
  <c r="C25" i="23"/>
  <c r="C49" i="23"/>
  <c r="C34" i="23"/>
  <c r="C58" i="23"/>
  <c r="C16" i="23"/>
  <c r="C19" i="23"/>
  <c r="C22" i="23"/>
  <c r="C31" i="23"/>
  <c r="C43" i="23"/>
  <c r="C46" i="23"/>
  <c r="C55" i="23"/>
  <c r="C70" i="23"/>
  <c r="N76" i="23"/>
  <c r="M76" i="23"/>
  <c r="L76" i="23"/>
  <c r="K76" i="23"/>
  <c r="I7" i="19"/>
  <c r="J11" i="23"/>
  <c r="D11" i="23"/>
  <c r="D10" i="23"/>
  <c r="J9" i="23"/>
  <c r="D9" i="23"/>
  <c r="D8" i="23"/>
  <c r="J7" i="23"/>
  <c r="D7" i="23"/>
  <c r="J5" i="23"/>
  <c r="B73" i="23"/>
  <c r="B70" i="23"/>
  <c r="B67" i="23"/>
  <c r="B64" i="23"/>
  <c r="B61" i="23"/>
  <c r="B58" i="23"/>
  <c r="B55" i="23"/>
  <c r="B49" i="23"/>
  <c r="B46" i="23"/>
  <c r="B43" i="23"/>
  <c r="B40" i="23"/>
  <c r="B37" i="23"/>
  <c r="B34" i="23"/>
  <c r="B31" i="23"/>
  <c r="B28" i="23"/>
  <c r="B25" i="23"/>
  <c r="B22" i="23"/>
  <c r="B19" i="23"/>
  <c r="B52" i="23"/>
  <c r="B16" i="23"/>
  <c r="H6" i="25"/>
  <c r="H4" i="25"/>
  <c r="C10" i="25"/>
  <c r="C6" i="25"/>
  <c r="C7" i="25"/>
  <c r="M11" i="23"/>
  <c r="I8" i="19"/>
  <c r="L77" i="23"/>
  <c r="I9" i="19"/>
  <c r="M77" i="23"/>
  <c r="I10" i="19"/>
  <c r="N77" i="23"/>
  <c r="H8" i="25"/>
  <c r="D8" i="19"/>
  <c r="D9" i="19"/>
  <c r="C9" i="25"/>
  <c r="C8" i="25"/>
  <c r="H9" i="25"/>
  <c r="H7" i="25"/>
  <c r="M8" i="25"/>
  <c r="J10" i="23"/>
  <c r="J8" i="23"/>
  <c r="M9" i="25"/>
  <c r="M9" i="23"/>
  <c r="M10" i="23"/>
  <c r="H10" i="25"/>
  <c r="M10" i="25"/>
  <c r="L10" i="19"/>
  <c r="L8" i="19"/>
  <c r="L9" i="19"/>
</calcChain>
</file>

<file path=xl/sharedStrings.xml><?xml version="1.0" encoding="utf-8"?>
<sst xmlns="http://schemas.openxmlformats.org/spreadsheetml/2006/main" count="2145" uniqueCount="713">
  <si>
    <t>Versión ficha:</t>
  </si>
  <si>
    <t>Fecha formulación:</t>
  </si>
  <si>
    <t>Plazo 
(en meses):</t>
  </si>
  <si>
    <t>Código del proyecto:</t>
  </si>
  <si>
    <t>Nombre del proyecto:</t>
  </si>
  <si>
    <t>Valor Total:</t>
  </si>
  <si>
    <t>Línea Estratégica:</t>
  </si>
  <si>
    <t>Fondo Nacional de Turismo:</t>
  </si>
  <si>
    <t>Proponente:</t>
  </si>
  <si>
    <t>Contrapartida Proponente:</t>
  </si>
  <si>
    <t>Nombre del Profesional FONTUR</t>
  </si>
  <si>
    <t>Otros aportantes</t>
  </si>
  <si>
    <t>I.  INFORMACIÓN DEL PROPONENTE</t>
  </si>
  <si>
    <t xml:space="preserve">Tipo </t>
  </si>
  <si>
    <t>Nombre o razón social</t>
  </si>
  <si>
    <t>NIT</t>
  </si>
  <si>
    <t>Nombre del responsable del proyecto</t>
  </si>
  <si>
    <t>Cargo</t>
  </si>
  <si>
    <t>Teléfono móvil</t>
  </si>
  <si>
    <t>E-mail</t>
  </si>
  <si>
    <t>II.   CONTEXTO DEL PROYECTO</t>
  </si>
  <si>
    <t>Línea estratégica a la que aplica</t>
  </si>
  <si>
    <t>Programa en el que se enmarca el proyecto</t>
  </si>
  <si>
    <t>Subprograma (Aplica únicamente para el programa de Calidad Turística)</t>
  </si>
  <si>
    <t xml:space="preserve">Contribución a la Política Pública </t>
  </si>
  <si>
    <t xml:space="preserve">Objetivo de Desarrollo Sostenible </t>
  </si>
  <si>
    <t xml:space="preserve">Plan Nacional de Desarrollo </t>
  </si>
  <si>
    <t xml:space="preserve">2022 -2026: Colombia, potencia mundial de la vida </t>
  </si>
  <si>
    <t xml:space="preserve">Transformación del PND </t>
  </si>
  <si>
    <t>Catalizador de la Transformación</t>
  </si>
  <si>
    <t xml:space="preserve">Plan Sectorial de Turismo </t>
  </si>
  <si>
    <t>2022-2026: Turismo en armonía con la vida</t>
  </si>
  <si>
    <t xml:space="preserve">Eje Estratégico </t>
  </si>
  <si>
    <t xml:space="preserve">Plan de Desarrollo Departamental </t>
  </si>
  <si>
    <t>(indique el nombre del Plan de Desarrollo Departamental)</t>
  </si>
  <si>
    <t>Estrategia del Plan</t>
  </si>
  <si>
    <t>(Indicar la estrategia del plan al que aplica el proyecto)</t>
  </si>
  <si>
    <t xml:space="preserve">Plan de Desarrollo Municipal  </t>
  </si>
  <si>
    <t>(indique el nombre del Plan de Desarrollo Municipal)</t>
  </si>
  <si>
    <t>Relevancia del proyecto</t>
  </si>
  <si>
    <t xml:space="preserve">(Indique la relevancia/importancia de la iniciativa. Soporte la justificación con antecedentes del proyecto, estadísticas y características o potencial turístico del destino. </t>
  </si>
  <si>
    <t xml:space="preserve">III.  IDENTIFICACIÓN Y DESCRIPCIÓN DEL PROBLEMA </t>
  </si>
  <si>
    <t>Problema Central:</t>
  </si>
  <si>
    <t>(Identifique el problema central que pretende mitigar el proyecto)</t>
  </si>
  <si>
    <t>Descripción de la situación existente respecto del problema</t>
  </si>
  <si>
    <t>(Describa la situación actual que genera el problema central identificado. Puede incluir características del sector o zona de estudio, análisis de los factores que hacen parte del problema, antecedentes, evolución reciente de la situación negativa y demás elementos que permitan caracterizar la situación problema)</t>
  </si>
  <si>
    <t>Unidad de medida</t>
  </si>
  <si>
    <t xml:space="preserve">Magnitud </t>
  </si>
  <si>
    <t xml:space="preserve">Fuente de información </t>
  </si>
  <si>
    <t xml:space="preserve">No. </t>
  </si>
  <si>
    <t xml:space="preserve">Causa directa </t>
  </si>
  <si>
    <t>Causa indirecta</t>
  </si>
  <si>
    <t xml:space="preserve">Efectos directos </t>
  </si>
  <si>
    <t>Efectos indirectos</t>
  </si>
  <si>
    <t>IV.  CADENA DE VALOR DEL PROYECTO</t>
  </si>
  <si>
    <t xml:space="preserve">Indicadores de Resultado </t>
  </si>
  <si>
    <t xml:space="preserve">Meta </t>
  </si>
  <si>
    <t>Fuente de información para la medición</t>
  </si>
  <si>
    <t xml:space="preserve">Actores involucrados </t>
  </si>
  <si>
    <t xml:space="preserve">Relacione todos los actores involucrados en la ejecución del proyecto, detallando su posición y aporte </t>
  </si>
  <si>
    <t>Actor</t>
  </si>
  <si>
    <t>Entidad</t>
  </si>
  <si>
    <t xml:space="preserve">Contribución o Gestión </t>
  </si>
  <si>
    <t>Nacional</t>
  </si>
  <si>
    <t>Departamental</t>
  </si>
  <si>
    <t>Municipal</t>
  </si>
  <si>
    <t>Relacione el número total de beneficiarios del proyecto y caractericelos a continuación</t>
  </si>
  <si>
    <t>Cantidad</t>
  </si>
  <si>
    <t>¿Cómo se benefician?</t>
  </si>
  <si>
    <t>¿Cuál?</t>
  </si>
  <si>
    <t>Habitantes del territorio</t>
  </si>
  <si>
    <t>Turistas</t>
  </si>
  <si>
    <t>Prestadores de servicios turísticos</t>
  </si>
  <si>
    <t>Otro</t>
  </si>
  <si>
    <t>De género</t>
  </si>
  <si>
    <t>Población Victima de Conflicto Armado</t>
  </si>
  <si>
    <t>Discapacidad</t>
  </si>
  <si>
    <t>Campesinado</t>
  </si>
  <si>
    <t>Étnico</t>
  </si>
  <si>
    <t>Nombre del Formulador</t>
  </si>
  <si>
    <t>Departamento</t>
  </si>
  <si>
    <t>Municipio</t>
  </si>
  <si>
    <t>Plan de Desarrollo Departamental y estrategia que impacta</t>
  </si>
  <si>
    <t>Plan de Desarrollo Municipal y estrategia que impacta</t>
  </si>
  <si>
    <t>Cofinanciación FONTUR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</si>
  <si>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</si>
  <si>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</si>
  <si>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</si>
  <si>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</si>
  <si>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</si>
  <si>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</si>
  <si>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</si>
  <si>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</si>
  <si>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</si>
  <si>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</si>
  <si>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</si>
  <si>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</si>
  <si>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</si>
  <si>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</si>
  <si>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</si>
  <si>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</si>
  <si>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</si>
  <si>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</si>
  <si>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</si>
  <si>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 xml:space="preserve">Presupuesto del Proyecto (Favor desagregar los costos del proyecto por cada una de las actividades a desarrollar. </t>
  </si>
  <si>
    <t>No.</t>
  </si>
  <si>
    <t>Actividad</t>
  </si>
  <si>
    <t xml:space="preserve">Duración de la actividad en meses </t>
  </si>
  <si>
    <t>Aspecto a desarrollar</t>
  </si>
  <si>
    <t>Código CIIU</t>
  </si>
  <si>
    <t>Fecha estimada inicio (D/M/A)</t>
  </si>
  <si>
    <t>Fecha estimada finalización (D/M/A)</t>
  </si>
  <si>
    <t>Días de duración de la ejecución del aspecto a desarrollar</t>
  </si>
  <si>
    <t>Unidad de Medida</t>
  </si>
  <si>
    <t>Valor Total</t>
  </si>
  <si>
    <t>Cofinanciación Solicitada</t>
  </si>
  <si>
    <t xml:space="preserve"> Contrapartida (efectivo)</t>
  </si>
  <si>
    <t>1.1</t>
  </si>
  <si>
    <t xml:space="preserve">TOTAL </t>
  </si>
  <si>
    <t>PARTICIPACIÓN</t>
  </si>
  <si>
    <t>GASTOS ADMINISTRATIVOS Y FINANCIEROS SOBRE RECURSOS DE CONTRAPARTIDA</t>
  </si>
  <si>
    <t>TOTAL CONTRAPARTIDA A CARGO DEL PROPONENTE DEL PROYECTO</t>
  </si>
  <si>
    <t>TipoGestión</t>
  </si>
  <si>
    <t>TipoImpacto</t>
  </si>
  <si>
    <t>Indicadores_de_Impacto_de_Competitividad</t>
  </si>
  <si>
    <t>Indicadores_de_Impacto_de_Infraestructura</t>
  </si>
  <si>
    <t>Indicadores_de_Impacto_de_Promoción</t>
  </si>
  <si>
    <t>Calidad_turística</t>
  </si>
  <si>
    <t>Estudios_e_implementación__de_estudios_para_el_desarrollo_competitivo_del_sector</t>
  </si>
  <si>
    <t>Formación_capacitación_y_sensibilización_turística</t>
  </si>
  <si>
    <t>Innovación_y_desarrollo_tecnológico</t>
  </si>
  <si>
    <t>Participación_institucional</t>
  </si>
  <si>
    <t>Planificación_turística</t>
  </si>
  <si>
    <t>Seguridad_turística</t>
  </si>
  <si>
    <t>Estudios_de_prefactibilidad_y_factibilidad_para_proyectos_de_infraestructura_turística</t>
  </si>
  <si>
    <t>Estudios_y_diseños_de_infraestructura_turística</t>
  </si>
  <si>
    <t>Obras_de_infraestructura_turística</t>
  </si>
  <si>
    <t>Información_turística</t>
  </si>
  <si>
    <t>Investigación_de_mercados</t>
  </si>
  <si>
    <t>Mercadeo_y_promoción_turística_internacional</t>
  </si>
  <si>
    <t>Mercadeo_y_promoción_turística_nacional_y_regional</t>
  </si>
  <si>
    <t>Participación__institucional</t>
  </si>
  <si>
    <t>Prevención_ESCNNA</t>
  </si>
  <si>
    <t>Promoción_y_difusión_de_calidad_turística</t>
  </si>
  <si>
    <t>Proyectos_especiales__o__Transversales</t>
  </si>
  <si>
    <t>Puntos_de_información_turística</t>
  </si>
  <si>
    <t>Indicadores_de_Gestión_de_Competitividad</t>
  </si>
  <si>
    <t>Indicadores_de_Gestión_de_Infraestructura</t>
  </si>
  <si>
    <t>Indicadores_de_Gestión_de_Promoción</t>
  </si>
  <si>
    <t>Implementación_y_certificación_en_Normas_Técnicas_Sectoriales_de_turismo__y_normas_de_calidad_turística_para_destino</t>
  </si>
  <si>
    <t>Implementación_y_certificación_de_Normas_Técnicas_Sectoriales_para_prestadores_de_servicios_turísticos</t>
  </si>
  <si>
    <t>Normas_técnicas_sectoriales</t>
  </si>
  <si>
    <t>Estudios_e_implementación__de_estudios_para_el_desarrollo_competitivo_del_sector.</t>
  </si>
  <si>
    <t>Formación_capacitación_y_sensibilización_turística.</t>
  </si>
  <si>
    <t>Innovación_y_desarrollo_tecnológico.</t>
  </si>
  <si>
    <t>Participación_institucional.</t>
  </si>
  <si>
    <t>Diseño_de_productos_turísticos.</t>
  </si>
  <si>
    <t>Planificación_turística.</t>
  </si>
  <si>
    <t>Seguridad turística.</t>
  </si>
  <si>
    <t>Estudios_de_prefactibilidad_y_factibilidad_para_proyectos_de_infraestructura_turística.</t>
  </si>
  <si>
    <t>Estudios_y_diseños_de_infraestructura_turística.</t>
  </si>
  <si>
    <t>Obras_de_infraestructura_turística.</t>
  </si>
  <si>
    <t>Mejoramiento_continuo_de_los_portales_de_Sistema_de_Información_Turística_Regionales__SITUR</t>
  </si>
  <si>
    <t>Mejoramiento_continuo_del_portal_oficial_de_turismo_-CITUR</t>
  </si>
  <si>
    <t>Red_Nacional_de_Puntos_de_Información_Turística</t>
  </si>
  <si>
    <t>Benchmarking_encuestas_estudios_y_perfiles_de_los_mercados</t>
  </si>
  <si>
    <t>Campañas_publicitarias_internacionales</t>
  </si>
  <si>
    <t>Material_promocional_institucional_turístico_de_Colombia_y_sus_diferentes_destinos</t>
  </si>
  <si>
    <t>Participación_de_Colombia_en_ferias_internacionales</t>
  </si>
  <si>
    <t>Viajes_de_familiarización__Agentes_de_viajes</t>
  </si>
  <si>
    <t>Viajes_de_familiarización__Corporativos</t>
  </si>
  <si>
    <t>Viajes_de_familiarización__Medios_de_comunicación</t>
  </si>
  <si>
    <t>Apoyo_de_congresos_incentivos_y_otros_eventos</t>
  </si>
  <si>
    <t>Campañas_publicitarias_de_promoción_del_turismo_doméstico_y_para_las_regiones</t>
  </si>
  <si>
    <t>Eventos_feriales_regionales</t>
  </si>
  <si>
    <t>Participación_en_ferias_nacionales_turísticas</t>
  </si>
  <si>
    <t>Promoción_y_distribución_de_material_promocional</t>
  </si>
  <si>
    <t>Ruedas_de_negocios_y_workshops_de_cubrimiento_nacional</t>
  </si>
  <si>
    <t>Viajes_de_familiarización__Agentes_de_viajes.</t>
  </si>
  <si>
    <t>Viajes_de_familiarización__Corporativos.</t>
  </si>
  <si>
    <t>Viajes_de_familiarización__Medios_de_comunicación.</t>
  </si>
  <si>
    <t>Participación__institucional.</t>
  </si>
  <si>
    <t>Prevención_ESCNNA.</t>
  </si>
  <si>
    <t>Apoyo_de_congresos_incentivos_y_otros_eventos.</t>
  </si>
  <si>
    <t>Campañas_publicitarias_de_promoción_del_turismo_doméstico_y_para_las_regiones.</t>
  </si>
  <si>
    <t>Eventos_feriales_regionales.</t>
  </si>
  <si>
    <t>Promoción_y_distribución_de_material_promocional.</t>
  </si>
  <si>
    <t>Red_Turística_de_Pueblos_Patrimonio</t>
  </si>
  <si>
    <t>Vive_Colombia_Joven</t>
  </si>
  <si>
    <t>Fortalecimiento_y_mejoramiento_de_la_red_nacional_de_puntos_de_información_turística.</t>
  </si>
  <si>
    <t>Seguridad_turística.</t>
  </si>
  <si>
    <t>79._Cumplimiento_de_entregas</t>
  </si>
  <si>
    <t>82._Cumplimiento_de_entregas</t>
  </si>
  <si>
    <t>85._Cumplimiento_de_entregas</t>
  </si>
  <si>
    <t>04._%_de_aumento_en_el_número_de_turistas</t>
  </si>
  <si>
    <t>11._Prestadores_de_servicios_turísticos_certificados</t>
  </si>
  <si>
    <t>12.1._Asesoría_y_acompañamiento</t>
  </si>
  <si>
    <t>16._%_de_estudios_implementados</t>
  </si>
  <si>
    <t>09._Personas_capacitadas</t>
  </si>
  <si>
    <t>13._%_de_actividades_para_la_innovación_implementados</t>
  </si>
  <si>
    <t>15._Personas_capacitadas</t>
  </si>
  <si>
    <t>01._Atractivos_turísticos_identificados</t>
  </si>
  <si>
    <t>02._No._de_estrategias_implementadas</t>
  </si>
  <si>
    <t>06._Estrategia_de_Seguridad_Turística_en_los_atractivos_turísticos</t>
  </si>
  <si>
    <t>18._Generación_de_empleo</t>
  </si>
  <si>
    <t>18.1._Generación_de_empleo</t>
  </si>
  <si>
    <t>18.2._Generación_de_empleo</t>
  </si>
  <si>
    <t>31._Visitas_al_portal</t>
  </si>
  <si>
    <t>30._Visitas_al_portal</t>
  </si>
  <si>
    <t>25._Aumento_en_la_atención_de_los_PIT</t>
  </si>
  <si>
    <t>33._%_de_estudios_socializados</t>
  </si>
  <si>
    <t>46._Gestión_en_la_promoción_de_destinos_turísticos</t>
  </si>
  <si>
    <t>38._Material_distribuido</t>
  </si>
  <si>
    <t>37._Destinos_turísticos_promocionados</t>
  </si>
  <si>
    <t>34._%_de_participación</t>
  </si>
  <si>
    <t>35._%_de_participación</t>
  </si>
  <si>
    <t>36._%_de_participación</t>
  </si>
  <si>
    <t>64._%_eventos_efectuados</t>
  </si>
  <si>
    <t>55._Estrategias_de_difusión</t>
  </si>
  <si>
    <t>59._Material_distribuido</t>
  </si>
  <si>
    <t>53._Material_distribuido</t>
  </si>
  <si>
    <t>51._Material_distribuido</t>
  </si>
  <si>
    <t>68._%_acuerdos_de_negocios</t>
  </si>
  <si>
    <t>48._%_de_participación</t>
  </si>
  <si>
    <t>49._%_de_participación</t>
  </si>
  <si>
    <t>50._%_de_participación</t>
  </si>
  <si>
    <t>51.2._Material_distribuido</t>
  </si>
  <si>
    <t>75._Documentos_distribuidos</t>
  </si>
  <si>
    <t>64.1._%_eventos_efectuados</t>
  </si>
  <si>
    <t>55.1._Estrategias_de_difusión</t>
  </si>
  <si>
    <t>34.1._%_de_participación</t>
  </si>
  <si>
    <t>51.1._Material_distribuido</t>
  </si>
  <si>
    <t>74._Promoción_de_destinos_turísticos._Estrategias_para_la_RTPP</t>
  </si>
  <si>
    <t>21._Campañas_de_promoción_para_TJ</t>
  </si>
  <si>
    <t>32._Mejoramiento_de_calidad_de_la_atención_en_los_PITs</t>
  </si>
  <si>
    <t>Mejoramiento_continuo_del_portal_oficial_de_turismo__CITUR</t>
  </si>
  <si>
    <t>80._Eficiencia_en_la_planeación_del_presupuesto_del_proyecto</t>
  </si>
  <si>
    <t>83._Eficiencia_en_la_planeación_del_presupuesto_del_proyecto</t>
  </si>
  <si>
    <t>86._Precisión_en_la_ejecución_del_cronograma</t>
  </si>
  <si>
    <t>05._Destinos_certificados</t>
  </si>
  <si>
    <t>12._Asesoría_y_acompañamiento</t>
  </si>
  <si>
    <t>17._Recomendaciones_del_estudio_adoptadas</t>
  </si>
  <si>
    <t>10._%_de_espacios_de_formación</t>
  </si>
  <si>
    <t>14._Uso_del_aplicativo_y_plataforma_diseñados</t>
  </si>
  <si>
    <t>03._Socialización_del_producto_turístico</t>
  </si>
  <si>
    <t>08._Socialización_del_Plan_de_Desarrollo_Turístico</t>
  </si>
  <si>
    <t>07._Atención_de_problemáticas_en_materia_de_Seguridad_Turística</t>
  </si>
  <si>
    <t>20._Estudios_y_diseños_aplicados</t>
  </si>
  <si>
    <t>20.1._Estudios_y_diseños_aplicados</t>
  </si>
  <si>
    <t>19._Obra_construida</t>
  </si>
  <si>
    <t>26._Calidad_de_la_atención_en_los_PIT</t>
  </si>
  <si>
    <t>47._Promoción_de_destinos_con_oferta_corporativa</t>
  </si>
  <si>
    <t>39._No._de_destinos_promocionados</t>
  </si>
  <si>
    <t>65._Asistentes_participantes</t>
  </si>
  <si>
    <t>58._Promoción_de_destinos_turísticos</t>
  </si>
  <si>
    <t>62._Promoción_de_productos_y_destinos_turísticos</t>
  </si>
  <si>
    <t>54._Promoción_de_destinos_turísticos</t>
  </si>
  <si>
    <t>52._Promoción_de_destinos_turísticos._Comunicaciones</t>
  </si>
  <si>
    <t>69._Ruedas_de_negocios</t>
  </si>
  <si>
    <t>55.2._Estrategias_de_difusión</t>
  </si>
  <si>
    <t>76._Publicaciones_editadas_y_divulgadas</t>
  </si>
  <si>
    <t>22._Contribución_al_sector</t>
  </si>
  <si>
    <t>81._Cumplimiento_de_pagos</t>
  </si>
  <si>
    <t>84._Precisión_en_el_tiempo_de_ejecución_de_las_actividades</t>
  </si>
  <si>
    <t>87._Eficiencia_en_la_planeación_del_presupuesto_del_proyecto</t>
  </si>
  <si>
    <t>27._Material_distribuido</t>
  </si>
  <si>
    <t>40._Contribución_al_sector</t>
  </si>
  <si>
    <t>70._Generación_de_empleo</t>
  </si>
  <si>
    <t>63._%_de_destinos_turísticos_promocionados._Agencias</t>
  </si>
  <si>
    <t>66._Generación_de_empleo</t>
  </si>
  <si>
    <t>56._Generación_de_empleo</t>
  </si>
  <si>
    <t>71._Generación_de_empleo</t>
  </si>
  <si>
    <t>77._Prevención_de_la_ESCNNA</t>
  </si>
  <si>
    <t>23._No._de_tarjetahabientes</t>
  </si>
  <si>
    <t>88._Precisión_en_el_tiempo_de_ejecución_de_las_actividades</t>
  </si>
  <si>
    <t>28._Consultas_atendidas</t>
  </si>
  <si>
    <t>41._Gestión_en_la_promoción_de_destinos_turísticos</t>
  </si>
  <si>
    <t>67._Gestión_en_la_promoción_de_destinos_turísticos</t>
  </si>
  <si>
    <t>57._Gestión_en_la_promoción_de_destinos_turísticos</t>
  </si>
  <si>
    <t>72._Turismo_de_negocios._Compradores</t>
  </si>
  <si>
    <t>78._Sensibilización_ESCNNA</t>
  </si>
  <si>
    <t>24._No._de_aliados</t>
  </si>
  <si>
    <t>89._Eficiencia_en_la_ejecución_del_plan_de_trabajo</t>
  </si>
  <si>
    <t>29._Acciones_de_fortalecimiento_de_los_PIT</t>
  </si>
  <si>
    <t>42._Material_distribuido_(clasificar_por_material_Colombia_material_empresarial_y_versiones_impresa_y_digital)</t>
  </si>
  <si>
    <t>60._Expositores_participantes</t>
  </si>
  <si>
    <t>73._Turismo_de_negocios._Vendedores</t>
  </si>
  <si>
    <t>90._Dificultades_que_implican_retrasos</t>
  </si>
  <si>
    <t>43._Participación_en_ferias_de_importancia_estratégica_para_el_desarrollo_del_sector</t>
  </si>
  <si>
    <t>61._Asistentes_participantes</t>
  </si>
  <si>
    <t>91._Impacto_en_días_de_las_dificultades_que_implican_retrasos</t>
  </si>
  <si>
    <t>44._Personas_atendidas_en_el_stand</t>
  </si>
  <si>
    <t>92._Impacto_en_presupuesto_de_las_dificultades_que_implican_retrasos</t>
  </si>
  <si>
    <t>45._Turismo_receptivo_(divisas_generadas)</t>
  </si>
  <si>
    <t>93._Modificaciones_en_las_especificaciones_planificadas</t>
  </si>
  <si>
    <t>94._Cumplimiento_de_reuniones_de_seguimiento</t>
  </si>
  <si>
    <t>95._Poder_de_convocatoria_(viajes_de_familiarización_workshops_eventos)</t>
  </si>
  <si>
    <t>96._Aptos_para_proyecto_(viajes_de_familiarización_workshops_eventos)</t>
  </si>
  <si>
    <t>97._%_de_la_línea_de_la_línea_ejecutados_en_el_proyecto</t>
  </si>
  <si>
    <t>Nombre_del_Indicador</t>
  </si>
  <si>
    <t>Línea</t>
  </si>
  <si>
    <t>Indicador</t>
  </si>
  <si>
    <t>Tipo (área)</t>
  </si>
  <si>
    <t>Programa</t>
  </si>
  <si>
    <t>Subprograma</t>
  </si>
  <si>
    <t>Categoría</t>
  </si>
  <si>
    <t>Fórmula</t>
  </si>
  <si>
    <t>Interpretación</t>
  </si>
  <si>
    <t>Frecuencia</t>
  </si>
  <si>
    <t>Fuente de datos</t>
  </si>
  <si>
    <t>Observaciones</t>
  </si>
  <si>
    <t>Mejoramiento de la Competitividad Turística</t>
  </si>
  <si>
    <t>Gestión</t>
  </si>
  <si>
    <t>Indicadores de Gestión de Competitividad</t>
  </si>
  <si>
    <t>N/A</t>
  </si>
  <si>
    <t>Avance</t>
  </si>
  <si>
    <t>(Núm. de entregas realizadas / núm. de entregas programadas) *100</t>
  </si>
  <si>
    <t>Porcentaje</t>
  </si>
  <si>
    <t>100% es mejor</t>
  </si>
  <si>
    <t>Cada corte programado para entrega</t>
  </si>
  <si>
    <t xml:space="preserve">Supervisión del proyecto
Informe del contratista
Informe de la interventoría </t>
  </si>
  <si>
    <t>Eficiencia</t>
  </si>
  <si>
    <t>(Costo total del proyecto hasta finalización / costo total presupuestado) *100</t>
  </si>
  <si>
    <t>Mensual</t>
  </si>
  <si>
    <t>Supervisión del proyecto
Informe del contratista
Informe de la interventoría</t>
  </si>
  <si>
    <t>Este indicador deber revisarse integralmente con el cumplimiento de los objetivos del proyecto y con el desarrollo del mismo durante todo el horizonte de ejecución</t>
  </si>
  <si>
    <t>Control</t>
  </si>
  <si>
    <t>(Número de facturas pagadas / total de facturas tramitadas) *100</t>
  </si>
  <si>
    <t>Supervisión del proyecto
Facturas</t>
  </si>
  <si>
    <t>Infraestructura Turística</t>
  </si>
  <si>
    <t>Indicadores de Gestión de Infraestructura</t>
  </si>
  <si>
    <t xml:space="preserve">Supervisión del proyecto
Informe de la interventoría </t>
  </si>
  <si>
    <t>Desviación por encima del 10% representa alerta roja</t>
  </si>
  <si>
    <t>Duración total real proyectado hoy hasta finalizar en días / duración total prevista en días</t>
  </si>
  <si>
    <t>Fortalecimiento de la Promoción y el Mercadeo Turístico</t>
  </si>
  <si>
    <t>Indicadores de Gestión de Promoción</t>
  </si>
  <si>
    <t>(Núm. de entregas realizadas / núm. de entregas programadas) * 100</t>
  </si>
  <si>
    <t>(Valor de los costos incurridos hasta mes actual / valor de los costos presupuestados hasta mes actual ) *100</t>
  </si>
  <si>
    <t>Este indicador deber revisarse integralmente con el cumplimiento de los objetivos del proyecto, en el marco del cronograma, del cumplimiento de las actividades establecidas en este y de los incidentes que generen sobrecostos</t>
  </si>
  <si>
    <t>(Valor total del proyecto hasta finalización / valor total presupuestado) *100</t>
  </si>
  <si>
    <t>Supervisión del proyecto</t>
  </si>
  <si>
    <t>Tiempo de ejecución real incurrido hasta hoy / tiempo de ejecución  programado hasta hoy</t>
  </si>
  <si>
    <t>1 es lo ideal, 
&gt;1 se presenta retraso en la ejecución de la obra y no se está cumpliendo el cronograma inicial
&lt;1 se presenta mayor avance en la ejecución de la obra y no se está cumpliendo el cronograma inicial</t>
  </si>
  <si>
    <t>Este indicador deber revisarse integralmente con el desarrollo del proyecto durante todo el horizonte de su ejecución y con las dificultades que se presentan durante este horizonte</t>
  </si>
  <si>
    <r>
      <t xml:space="preserve">Número y tipo de incidentes que generan retrasos. </t>
    </r>
    <r>
      <rPr>
        <sz val="10"/>
        <rFont val="Arial"/>
        <family val="2"/>
      </rPr>
      <t>(Caracterizar por internos y externos)</t>
    </r>
  </si>
  <si>
    <t>Número</t>
  </si>
  <si>
    <t>Menor es mejor</t>
  </si>
  <si>
    <t>Número de días de retraso debido a los incidentes que los generan</t>
  </si>
  <si>
    <t>Productividad</t>
  </si>
  <si>
    <t>Valor de los recursos adicionales requeridos para solventar los incidentes que  generan retrasos / valor total del proyecto</t>
  </si>
  <si>
    <t>Pesos</t>
  </si>
  <si>
    <t>(Núm. de especificaciones modificadas durante la ejecución / total de especificaciones) *100
Identificar cuantas modificaciones se hacen durante la ejecución</t>
  </si>
  <si>
    <t>Supervisión del proyecto
Actas</t>
  </si>
  <si>
    <t>(Número de visitas de supervisión realizadas / total visitas programadas) *100</t>
  </si>
  <si>
    <t>Mayor es mejor</t>
  </si>
  <si>
    <t>(Inscritos / convocados) *100</t>
  </si>
  <si>
    <t>Al inicio o finalización del proyecto</t>
  </si>
  <si>
    <t>Proyecto formulado
Supervisión del proyecto</t>
  </si>
  <si>
    <t>(Seleccionados / inscritos) *100</t>
  </si>
  <si>
    <t>(Total de recursos ejecutados / total de recursos aprobados) *100</t>
  </si>
  <si>
    <t>No tiene interpretación, se presenta el dato que sirve para orientar al tomador de decisiones</t>
  </si>
  <si>
    <t>Impacto</t>
  </si>
  <si>
    <t>Indicadores de Impacto de Competitividad</t>
  </si>
  <si>
    <t>Planificación turística</t>
  </si>
  <si>
    <t>Diseño de productos turísticos.</t>
  </si>
  <si>
    <t>Producto</t>
  </si>
  <si>
    <t>No. atractivos turísticos identificados antes del proyecto / No. de atractivos turísticos identificados en el proyecto</t>
  </si>
  <si>
    <t>100% es mejor, mínimo 50%</t>
  </si>
  <si>
    <t>Con la finalización de la etapa de ejecución</t>
  </si>
  <si>
    <t>Informe de supervisión
Información inicial del destino proponente</t>
  </si>
  <si>
    <t>Se debe tener en cuenta que la producción del indicador, depende del horizonte de ejecución del proyecto</t>
  </si>
  <si>
    <t>Planificación turística.</t>
  </si>
  <si>
    <t>No. de estrategias implementadas / No. de estrategias totales propuestas</t>
  </si>
  <si>
    <t>Informe de supervisión
Evaluación de cierre del proyecto</t>
  </si>
  <si>
    <t>No. de prestadores de servicios turísticos asistentes al evento / No. de prestadores de servicios turísticos del área de influencia del proyecto</t>
  </si>
  <si>
    <t>Listados de asistencia
Informe de supervisión
Información del proponente
Evaluación de cierre del proyecto</t>
  </si>
  <si>
    <t>Calidad turística</t>
  </si>
  <si>
    <t>Implementación y certificación en Normas Técnicas Sectoriales de turismo  y normas de calidad turística para destino</t>
  </si>
  <si>
    <t>Resultado</t>
  </si>
  <si>
    <t>(No. de turistas a los 18 meses de obtener la certificación / No. de turistas iniciales) *100</t>
  </si>
  <si>
    <t>Diez y ocho meses después de obtenida la certificación</t>
  </si>
  <si>
    <t>Informe de supervisión
Agencias de viajes
Migración Colombia
Registros en terminales de transporte
Información suministrada por el proponente
DANE
MinCIT</t>
  </si>
  <si>
    <t>Teniendo en cuenta, la máxima capacidad de cada destino</t>
  </si>
  <si>
    <t>No. de destinos certificados</t>
  </si>
  <si>
    <t>Más es mejor (depende del objetivo del proyecto presentado) mínimo 70%</t>
  </si>
  <si>
    <t>Con la finalización de la etapa de ejecución, posteriormente de manera periódica puede ser  anual</t>
  </si>
  <si>
    <t>Informe de supervisión
MinCIT
Evaluación de cierre del proyecto
Entidades territoriales</t>
  </si>
  <si>
    <t>Seguridad turística</t>
  </si>
  <si>
    <t>No. de atractivos turísticos con cobertura de estrategia de seguridad turística</t>
  </si>
  <si>
    <t>(No. de problemáticas en materia de seguridad turística integral atendidas / No. de problemáticas en materia de seguridad turística integral identificadas o priorizadas) *100</t>
  </si>
  <si>
    <t>A los seis meses después de finalizada la etapa de ejecución</t>
  </si>
  <si>
    <t>Informes del MinCIT
Informe de supervisión
Policía</t>
  </si>
  <si>
    <t>No. de actores de turismo en el territorio asistentes al o los eventos / No. de actores convocados) *100</t>
  </si>
  <si>
    <t>Formación capacitación y sensibilización turística</t>
  </si>
  <si>
    <t>Formación capacitación y sensibilización turística.</t>
  </si>
  <si>
    <t xml:space="preserve">No. de prestadores de servicios turísticos informados o capacitados / No. de prestadores de servicios turísticos en el área de influencia del proyecto </t>
  </si>
  <si>
    <t>Informe de supervisión
Evaluación de cierre del proyecto
Información suministrada por el proponente</t>
  </si>
  <si>
    <t>(No. de cursos o capacitación efectivamente ofrecidos / No. de cursos o capacitación efectivamente programados) *100</t>
  </si>
  <si>
    <t>Informe de interventoría
Informe de supervisión
Información del proponente
Evaluación de cierre del proyecto</t>
  </si>
  <si>
    <t>Implementación y certificación de Normas Técnicas Sectoriales para prestadores de servicios turísticos</t>
  </si>
  <si>
    <t>No. de prestadores de servicios turísticos certificados en calidad y sostenibilidad</t>
  </si>
  <si>
    <t>Con la finalización de la etapa de ejecución y posteriormente periódicamente cada año</t>
  </si>
  <si>
    <t>Informe de supervisión
Reporte de gremios
MinCIT
Evaluación de cierre del proyecto</t>
  </si>
  <si>
    <t>No. prestadores de servicios turísticos asesorados / No. prestadores de servicios turísticos programados</t>
  </si>
  <si>
    <t>Innovación y desarrollo tecnológico</t>
  </si>
  <si>
    <t>Innovación y desarrollo tecnológico.</t>
  </si>
  <si>
    <t>No. de actividades para la innovación implementados / No. de actividades para la innovación entregados</t>
  </si>
  <si>
    <t>A partir de los 6 meses de finalizada la etapa de ejecución y posteriormente de manera periódica hasta 2 años</t>
  </si>
  <si>
    <t>Informe de interventoría
Informe de supervisión
Evaluación de cierre del proyecto
Hoteles</t>
  </si>
  <si>
    <t>No. de descargas del aplicativo diseñado o No. de visitas a la plataforma diseñada</t>
  </si>
  <si>
    <t>Tres meses después de finalizada la etapa de ejecución, posteriormente de manera periódica, trimestral, mensual o anual</t>
  </si>
  <si>
    <t>Control de manejo del aplicativo
Plataforma web</t>
  </si>
  <si>
    <t>Participación institucional</t>
  </si>
  <si>
    <t>Participación institucional.</t>
  </si>
  <si>
    <t>No. de personas informados o capacitados</t>
  </si>
  <si>
    <t>Informe de interventoría
Informe de supervisión
Evaluación de cierre del proyecto
Información suministrada por el proponente</t>
  </si>
  <si>
    <t>Indicadores de Impacto de Promoción</t>
  </si>
  <si>
    <t>Participación  institucional</t>
  </si>
  <si>
    <t>Participación  institucional.</t>
  </si>
  <si>
    <t>Cantidad de material promocional distribuido / cantidad de material promocional producido</t>
  </si>
  <si>
    <t>Más es mejor</t>
  </si>
  <si>
    <t>No. de estrategias de difusión y comercialización de alto impacto realizadas</t>
  </si>
  <si>
    <t>Informe de interventoría
Informe de supervisión
Información del proponente
Evaluación de cierre del proyecto
MinCIT</t>
  </si>
  <si>
    <t>Estudios e implementación  de estudios para el desarrollo competitivo del sector</t>
  </si>
  <si>
    <t>Estudios e implementación  de estudios para el desarrollo competitivo del sector.</t>
  </si>
  <si>
    <t>No. de estudios implementados / No. de estudios entregados</t>
  </si>
  <si>
    <t xml:space="preserve">(No. de recomendaciones adoptadas / No. de recomendaciones propuestas en el estudio) *100 
</t>
  </si>
  <si>
    <t>Al año de finalizada la etapa de ejecución (corto plazo). Entre los 2 y 4 años de finalizada la etapa de ejecución (mediano plazo)</t>
  </si>
  <si>
    <t>Informe de supervisión
Información del proponente
Evaluación de cierre del proyecto</t>
  </si>
  <si>
    <t>Indicadores de Impacto de Infraestructura</t>
  </si>
  <si>
    <t>Estudios de prefactibilidad y factibilidad para proyectos de infraestructura turística</t>
  </si>
  <si>
    <t>Estudios de prefactibilidad y factibilidad para proyectos de infraestructura turística.</t>
  </si>
  <si>
    <t>No. de empleos generados por el proyecto</t>
  </si>
  <si>
    <t xml:space="preserve">Con la finalización de la etapa de ejecución, posteriormente de manera periódica de forma semestral </t>
  </si>
  <si>
    <t>Interventoría del proyecto 
Beneficiario</t>
  </si>
  <si>
    <t>Estudios y diseños de infraestructura turística</t>
  </si>
  <si>
    <t>Estudios y diseños de infraestructura turística.</t>
  </si>
  <si>
    <t>Obras de infraestructura turística</t>
  </si>
  <si>
    <t>Obras de infraestructura turística.</t>
  </si>
  <si>
    <t xml:space="preserve">Porcentaje de avance de obra </t>
  </si>
  <si>
    <t>Interventoría 
MinCIT 
Fontur</t>
  </si>
  <si>
    <t>Porcentaje de avance de los estudios y diseños</t>
  </si>
  <si>
    <t>Al año de finalizada la etapa de cierre del proyecto</t>
  </si>
  <si>
    <t>Proyectos especiales  o  Transversales</t>
  </si>
  <si>
    <t>Vive Colombia Joven</t>
  </si>
  <si>
    <t xml:space="preserve">No. de campañas de promoción realizadas </t>
  </si>
  <si>
    <t>(ingresos generados por el programa / total de ingresos generados en el sector) *100
Redenciones realizadas a través del programa</t>
  </si>
  <si>
    <t>Al año de iniciada la etapa de operación</t>
  </si>
  <si>
    <t>Información suministrada por el proponente
DANE
Encuestas
Estadísticas MinCIT</t>
  </si>
  <si>
    <t>Número de tarjetahabientes activos</t>
  </si>
  <si>
    <t>Con la finalización de la etapa de ejecución, posteriormente de manera periódica puede ser trimestral, semestral o anual</t>
  </si>
  <si>
    <t>Número de aliados activos</t>
  </si>
  <si>
    <t>Información turística</t>
  </si>
  <si>
    <t>Red Nacional de Puntos de Información Turística</t>
  </si>
  <si>
    <t>((Turistas atendidos en los PIT en el año t-Turistas atendidos en el año t-1) / turistas atendidos en el año t-1) *100</t>
  </si>
  <si>
    <t>20% es mejor</t>
  </si>
  <si>
    <t>Reportes de los PITs</t>
  </si>
  <si>
    <t>Turistas satisfechos con la información suministrada en los puntos de información turística / Turistas entrevistados-encuestados</t>
  </si>
  <si>
    <t>80% es mejor</t>
  </si>
  <si>
    <t>Informe de interventoría
Informe de supervisión</t>
  </si>
  <si>
    <t>Se deben diseñar las entrevistas o encuestas</t>
  </si>
  <si>
    <t xml:space="preserve">Cantidad de material promocional distribuido </t>
  </si>
  <si>
    <t>Cantidad de consultas atendidas a los turistas en el portal web</t>
  </si>
  <si>
    <t>Cantidad de puntos de información turística fortalecidos al año con base 0</t>
  </si>
  <si>
    <t>Mejoramiento continuo del portal oficial de turismo  CITUR</t>
  </si>
  <si>
    <t>((Visitas al portal en el momento t-visitas al portal en el momento t-1)/visitas al portal en el momento t-1) *100</t>
  </si>
  <si>
    <t>Un año después de finalizada la etapa de ejecución, posteriormente de manera periódica, trimestral, mensual o anual</t>
  </si>
  <si>
    <t>Informe de interventoría
Informe de supervisión
DANE
MinCIT</t>
  </si>
  <si>
    <t>Hay que analizar el histórico de visitas para construir una línea base y calcular el porcentaje esperado de aumento anual</t>
  </si>
  <si>
    <t>Mejoramiento continuo de los portales de Sistema de Información Turística Regionales  SITUR</t>
  </si>
  <si>
    <t>Puntos de información turística</t>
  </si>
  <si>
    <t>Fortalecimiento y mejoramiento de la red nacional de puntos de información turística.</t>
  </si>
  <si>
    <t>% de turistas satisfechos con el servicio suministrado en los puntos de información turística en el año t- % de turistas satisfechos con la información suministrada en los puntos de información turística en el año t-1</t>
  </si>
  <si>
    <t>Informe de supervisión
Resultados de encuestas
Cifras MinCIT</t>
  </si>
  <si>
    <t>Investigación de mercados</t>
  </si>
  <si>
    <t>Benchmarking encuestas estudios y perfiles de los mercados</t>
  </si>
  <si>
    <t>No. de estudios socializados / No. de estudios entregados</t>
  </si>
  <si>
    <t>A partir de los 6 meses de finalizada la etapa de ejecución y posteriormente de manera periódica</t>
  </si>
  <si>
    <t>Promoción y difusión de calidad turística</t>
  </si>
  <si>
    <t>Eventos feriales regionales.</t>
  </si>
  <si>
    <t>No. de asistentes / No. participantes proyectados</t>
  </si>
  <si>
    <t xml:space="preserve">Una vez finalizado el proyecto </t>
  </si>
  <si>
    <t>Proponente del proyecto</t>
  </si>
  <si>
    <t>Mercadeo y promoción turística internacional</t>
  </si>
  <si>
    <t>Viajes de familiarización  Agentes de viajes</t>
  </si>
  <si>
    <t>Viajes de familiarización  Corporativos</t>
  </si>
  <si>
    <t>Viajes de familiarización  Medios de comunicación</t>
  </si>
  <si>
    <t>Participación de Colombia en ferias internacionales</t>
  </si>
  <si>
    <t>No. de destinos promocionados</t>
  </si>
  <si>
    <t>Informe de interventoría
Informe de supervisión
Reporte de las agencias
Reportes Anato
Reportes Cotelco
MinCIT</t>
  </si>
  <si>
    <t>Material promocional institucional turístico de Colombia y sus diferentes destinos</t>
  </si>
  <si>
    <t>Cantidad de material promocional distribuido</t>
  </si>
  <si>
    <t>No. de negocios generados por la participación
Valor en pesos de los negocios generados en la participación</t>
  </si>
  <si>
    <t>Cantidad de empresarios participantes (si aplica)
Cantidad de personas impactadas en la feria
Cantidad de material producido
Destinos promocionados</t>
  </si>
  <si>
    <t>Informe de interventoría
Informe de supervisión
MinCIT
Encuestas</t>
  </si>
  <si>
    <t>Informe de interventoría
Informe de supervisión
Información de cierre del proyecto</t>
  </si>
  <si>
    <t>No. de participaciones en ferias (discriminar por ferias. Discriminar por empresarios y entidades)</t>
  </si>
  <si>
    <t xml:space="preserve">Informe de interventoría
Informe de supervisión
Listados de asistencia
Evaluación de cierre del proyecto </t>
  </si>
  <si>
    <t>No. de personas atendidas en el stand / No. definido en la meta</t>
  </si>
  <si>
    <t>Informe de interventoría
Informe de supervisión
Listados de asistencia</t>
  </si>
  <si>
    <t>Definir meta de acuerdo con el evento en el que se participa</t>
  </si>
  <si>
    <t>Valor en pesos de las divisas generadas</t>
  </si>
  <si>
    <t>Informe de interventoría
Informe de supervisión
Evaluación de cierre del proyecto
Información suministrada por el proponente
DANE
MinCIT
MinTrabajo</t>
  </si>
  <si>
    <t>Campañas publicitarias internacionales</t>
  </si>
  <si>
    <t>No. de eventos ejecutados / No. de eventos programados</t>
  </si>
  <si>
    <t>No. de destinos turísticos promocionados</t>
  </si>
  <si>
    <t>Mercadeo y promoción turística nacional y regional</t>
  </si>
  <si>
    <t>Viajes de familiarización  Agentes de viajes.</t>
  </si>
  <si>
    <t>No. de participantes / No. de convocatorias realizadas</t>
  </si>
  <si>
    <t>Informe de interventoría
Informe de supervisión
Agencias de viajes
Migración Colombia
Registros en terminales de transporte
Información suministrada por el proponente
DANE
MinCIT</t>
  </si>
  <si>
    <t>Revisar indicador para la efectividad de la convocatoria de los participantes (quienes son efectivos en cuanto a resultados positivos de propuestas)</t>
  </si>
  <si>
    <t>Viajes de familiarización  Corporativos.</t>
  </si>
  <si>
    <t>Viajes de familiarización  Medios de comunicación.</t>
  </si>
  <si>
    <t>Promoción y distribución de material promocional</t>
  </si>
  <si>
    <t>Promoción y distribución de material promocional.</t>
  </si>
  <si>
    <t>No. de  pautas realizadas (clasificar por tipo de publicación: reportajes, cuñas, espacios publicitarios)</t>
  </si>
  <si>
    <t>Participación en ferias nacionales turísticas</t>
  </si>
  <si>
    <t>100% mejor</t>
  </si>
  <si>
    <t>Campañas publicitarias de promoción del turismo doméstico y para las regiones</t>
  </si>
  <si>
    <t>Campañas publicitarias de promoción del turismo doméstico y para las regiones.</t>
  </si>
  <si>
    <t>No. de empleos temporales generados por el proyecto</t>
  </si>
  <si>
    <t>No. de eventos ejecutados / No. de eventos programados en el proyecto</t>
  </si>
  <si>
    <t>Eventos feriales regionales</t>
  </si>
  <si>
    <t>Cantidad de destinos, gremios, entidades, empresas participantes en el evento</t>
  </si>
  <si>
    <t>Listados de asistencia
Informe del proponente
Informe de cierre del proyecto</t>
  </si>
  <si>
    <t>No. de personas asistentes al evento ferial</t>
  </si>
  <si>
    <t>No. de productos y destinos turísticos promocionados</t>
  </si>
  <si>
    <t>Cantidad de destinos promocionados / cantidad de destinos programados</t>
  </si>
  <si>
    <t>Informe de interventoría
Informe de supervisión
Reporte de las agencias
Reportes de Anato
Reportes Cotelco
MinCIT</t>
  </si>
  <si>
    <t>Apoyo de congresos incentivos y otros eventos</t>
  </si>
  <si>
    <t>No. de eventos realizados / No. de eventos programados en el proyecto</t>
  </si>
  <si>
    <t>Apoyo de congresos incentivos y otros eventos.</t>
  </si>
  <si>
    <t>No. de personas asistentes al evento y/o congreso</t>
  </si>
  <si>
    <t>Ruedas de negocios y workshops de cubrimiento nacional</t>
  </si>
  <si>
    <t>(Cantidad de acuerdos de negocios efectuados / Cantidad de oportunidades identificadas (citas agendadas)) *100</t>
  </si>
  <si>
    <t>No. de ruedas de negocios efectuadas</t>
  </si>
  <si>
    <t>No. de asistentes (compradores) a las ruedas de negocios</t>
  </si>
  <si>
    <t>Listados de asistencia
Informe de interventoría
Informe de supervisión</t>
  </si>
  <si>
    <t>No. de asistentes (vendedores) a las ruedas de negocios</t>
  </si>
  <si>
    <t>Red Turística de Pueblos Patrimonio</t>
  </si>
  <si>
    <t>No. de estrategias de difusión y comercialización programadas / No. de estrategias de difusión y comercialización realizadas</t>
  </si>
  <si>
    <t>Turismo Responsable</t>
  </si>
  <si>
    <t>Prevención ESCNNA</t>
  </si>
  <si>
    <t>Prevención ESCNNA.</t>
  </si>
  <si>
    <t xml:space="preserve">No. de documentos distribuidos / No. documentos producidos </t>
  </si>
  <si>
    <t>No. personas impactadas / No. de publicaciones en medios (digitales y tradicionales)</t>
  </si>
  <si>
    <t>No. de eventos efectuados con el objeto de sensibilizar sobre ESCNNA</t>
  </si>
  <si>
    <t>Medición contra la meta del proyecto</t>
  </si>
  <si>
    <t>(No. de asistentes a eventos efectuados con el objeto de sensibilizar sobre ESCNNA /  No. de personas objeto de la intervención del proyecto) *100</t>
  </si>
  <si>
    <t>Listados de asistencia
Informe de interventoría
Informe de supervisión
Información del proponente
Evaluación de cierre del proyecto
MinCIT</t>
  </si>
  <si>
    <t>Las personas objeto de las jornadas de prevención son prestadores de servicios turísticos formalizados y autoridades con competencias en la materia. Otros actores de la cadena turística</t>
  </si>
  <si>
    <t>Normas técnicas sectoriales</t>
  </si>
  <si>
    <t>Tipo</t>
  </si>
  <si>
    <t>Entidad pública</t>
  </si>
  <si>
    <t>Entidad territorial</t>
  </si>
  <si>
    <t>Gremio</t>
  </si>
  <si>
    <t>Cámara de Comercio</t>
  </si>
  <si>
    <t>Corporación</t>
  </si>
  <si>
    <t>Aportantes de Contribución Parafiscal</t>
  </si>
  <si>
    <t>II. CONTEXTO DEL PROYECTO</t>
  </si>
  <si>
    <t xml:space="preserve">Línea Estratégica </t>
  </si>
  <si>
    <t>Infraestructura_Turística</t>
  </si>
  <si>
    <t>Mejoramiento_de_la_Competitividad_Turística</t>
  </si>
  <si>
    <t>Fortalecimiento_de_la_Promoción_y_el_Mercadeo_Turístico</t>
  </si>
  <si>
    <t>Banco_de_Proyectos</t>
  </si>
  <si>
    <t>Turismo_Responsable</t>
  </si>
  <si>
    <t>Administración_y_Venta_de_Bienes_Inmuebles_FONTUR</t>
  </si>
  <si>
    <t>Apoyo_a_la_cadena_de_valor_del_sector_turismo_en_situaciones_de_emergencia</t>
  </si>
  <si>
    <t xml:space="preserve">Programa </t>
  </si>
  <si>
    <t>Mejoramiento_de_la _Competitividad_Turística</t>
  </si>
  <si>
    <t>Columna1</t>
  </si>
  <si>
    <t>1. Estudios de pre-factibilidad y factibilidad para proyectos de infraestructura turística</t>
  </si>
  <si>
    <t>1. Planificación turística</t>
  </si>
  <si>
    <t>1. Mercadeo y promoción turística nacional y regional</t>
  </si>
  <si>
    <t>No aplica</t>
  </si>
  <si>
    <t xml:space="preserve">1. Competitividad, innovación, desarrollo empresarial para impulsar al sector turismo en situaciones de emergencia </t>
  </si>
  <si>
    <t xml:space="preserve">2. Estudios y diseños de infraestructura turística </t>
  </si>
  <si>
    <t>2. Estudios e implementación de estudios para el desarrollo competitivo del sector</t>
  </si>
  <si>
    <t>2. Mercadeo y promoción turística internacional</t>
  </si>
  <si>
    <t>2: Mercadeo y promoción turística internacional</t>
  </si>
  <si>
    <t>3. Obras de infraestructura turística</t>
  </si>
  <si>
    <t>_Calidad_turística</t>
  </si>
  <si>
    <t>3. Investigación de mercados</t>
  </si>
  <si>
    <t>3: Investigación de mercados</t>
  </si>
  <si>
    <t>4. Seguridad turística</t>
  </si>
  <si>
    <t>4. Promoción y difusión de calidad turística</t>
  </si>
  <si>
    <t>5. Formación, capacitación y sensibilización turística</t>
  </si>
  <si>
    <t>5. Participación institucional</t>
  </si>
  <si>
    <t>6. Innovación y desarrollo tecnológico</t>
  </si>
  <si>
    <t>7. Información turística</t>
  </si>
  <si>
    <t>8. Participación institucional</t>
  </si>
  <si>
    <t>3.1. Normas Técnicas Sectoriales</t>
  </si>
  <si>
    <t>3.2. Implementaciòn y Certificaciòn en Normas Técnicas Sectoriales de Turismo y Normas de Calidad Turística para Destinos Turísticos</t>
  </si>
  <si>
    <t>3.3. Implementaciòn y Certificación en Normas Técnicas Sectoriales, estándares de calidad para el turismo para Prestadores de Servicios Turìsticos</t>
  </si>
  <si>
    <t>Objetivos de Desarrollo Sostenible</t>
  </si>
  <si>
    <t>1. Fin de la pobreza</t>
  </si>
  <si>
    <t>2. Hambre cero</t>
  </si>
  <si>
    <t>3. Salud y bienestar</t>
  </si>
  <si>
    <t>4. Educación de calidad</t>
  </si>
  <si>
    <t>5. Igualdad de género</t>
  </si>
  <si>
    <t xml:space="preserve">6. Agua limpia y saneamiento </t>
  </si>
  <si>
    <t>7. Energía asequible y no contaminante</t>
  </si>
  <si>
    <t xml:space="preserve">8. Trabajo decente y crecimiento económico </t>
  </si>
  <si>
    <t xml:space="preserve">9. Industria, Innovación e Infraestructura </t>
  </si>
  <si>
    <t>10. Reducción de las desigualdades</t>
  </si>
  <si>
    <t xml:space="preserve">11. Ciudades y comunidades sostenibles </t>
  </si>
  <si>
    <t xml:space="preserve">12. Producción y consumo responsables </t>
  </si>
  <si>
    <t>13. Acción por el clima</t>
  </si>
  <si>
    <t>14. Vida submarina</t>
  </si>
  <si>
    <t>15. Vida de ecosistemas terrestres</t>
  </si>
  <si>
    <t>17. Paz, justicia e instituciones sólidas</t>
  </si>
  <si>
    <t>18. Alianzas para lograr objetivos</t>
  </si>
  <si>
    <t>Transformación del PND</t>
  </si>
  <si>
    <t>Ordenamiento_del_territorio_alrededor_del_agua_y_justicia_ambiental</t>
  </si>
  <si>
    <t>Seguridad_humana_y_justicia_social</t>
  </si>
  <si>
    <t xml:space="preserve">Derecho_humano_a_la_alimentación </t>
  </si>
  <si>
    <t>Internalización_transformación_productiva_para_la_vida_y_acción_climática</t>
  </si>
  <si>
    <t>Convergencia_regional</t>
  </si>
  <si>
    <t>Catalizador de la transformación</t>
  </si>
  <si>
    <t>1. Justicia ambiental y gobernanza inclusiva</t>
  </si>
  <si>
    <t>1. Hacia un Sistema de Protección Social con cobertura universal de riesgos. Cuidado como pilar del bienestar.</t>
  </si>
  <si>
    <t>1. Transformación del sector agropecuario para producir más y mejores alimentos</t>
  </si>
  <si>
    <t>1. Naturaleza viva: regeneración con inclusión social</t>
  </si>
  <si>
    <t xml:space="preserve">1. Aprovechamiento de la ciudad construida, participativo e incluyente, para el fortalecimiento de los vínculos intraurbanos. </t>
  </si>
  <si>
    <t>2. El agua y las personas como determinantes del ordenamiento territorial</t>
  </si>
  <si>
    <t>2. Políticas de inclusión productiva con trabajo decente y apoyo al
emprendimiento</t>
  </si>
  <si>
    <t>2. Cadenas de suministro eficientes, digitales y tecnificadas para potenciar el campo colombiano.</t>
  </si>
  <si>
    <t>2. Transición energética justa, segura, confiable y eficiente para alcanzar carbono neutralidad y consolidar territorios resilientes al clima</t>
  </si>
  <si>
    <t>2. Construcción e implementación de modelos de desarrollo supramunicipales para el fortalecimiento de vínculos urbanorurales y la integración de territorios</t>
  </si>
  <si>
    <t>3. Coordinación de los instrumentos de planificación de territorios vitales.</t>
  </si>
  <si>
    <t>3. Garantía de derechos como fundamento de la dignidad humana y condiciones para el bienestar</t>
  </si>
  <si>
    <t xml:space="preserve">3. Red de infraestructura para garantizar el transporte eficiente a lo largo de la cadena logística agropecuaria. </t>
  </si>
  <si>
    <t>3. Economía productiva a través de la reindustrialización y la bioeconomía</t>
  </si>
  <si>
    <t>3. Territorios más humanos: política de hábitat integral</t>
  </si>
  <si>
    <t>4. Capacidades de los gobiernos locales y las comunidades para la toma de decisiones de ordenamiento y planificación territorial.</t>
  </si>
  <si>
    <t>4. Protección de la vida y control institucional de los territorios para la construcción de una sociedad segura y sin violencias</t>
  </si>
  <si>
    <t>4. Hacia menos intermediación y mayor rentabilidad en la
comercialización de la producción agropecuaria.</t>
  </si>
  <si>
    <t xml:space="preserve">4. Financiamiento del desarrollo como mecanismo habilitante para una economía productiva </t>
  </si>
  <si>
    <t>4. Reestructuración y desarrollo de sistemas nacionales y regionales
de productividad, competitividad e innovación</t>
  </si>
  <si>
    <t>5. Consolidación del Catastro Multipropósito y tránsito hacia el Sistema de Administración del Territorio (SAT)</t>
  </si>
  <si>
    <t>5. Justicia para el cambio social, democrartización del estado y garantía de derechos y libertades</t>
  </si>
  <si>
    <t>5. Alimentos sanos y seguros para alimentar a Colombia, y que cumplan estándares en materia de sanidad e inocuidad en la cadena alimentaria.</t>
  </si>
  <si>
    <t>5.Fortalecimiento institucional como motor de cambio para
recuperar la confianza de la ciudadanía y para el fortalecimiento
del vínculo Estado-Ciudadanía.</t>
  </si>
  <si>
    <t>6. Tenencia en las zonas rural, urbana y suburbana formalizada, adjudicada y regularizada.</t>
  </si>
  <si>
    <t>6. Lucha frontal contra el hambre: consumo de alimentos adecuados y adaptados a las necesidades de los colombianos</t>
  </si>
  <si>
    <t>6. Dispositivos democráticos de participación: decisiones desde y para el territorio</t>
  </si>
  <si>
    <t>7. Gobernanza multinivel políticas públicas asociadas al Derecho Humano a la Alimentación Adecuada (DHAA).</t>
  </si>
  <si>
    <t>7. Consolidación del diálogo, la memoria, y la reconciliación como políticas de estado y reivindicación de los derechos de los grupos más afectados, para reconstruir el tejido social</t>
  </si>
  <si>
    <t>Plan Sectorial de Turismo</t>
  </si>
  <si>
    <t>Democratización del turismo como fuerza transformadora para una cultura de paz</t>
  </si>
  <si>
    <t>Territorios turísticos para la equidad y el bienestar</t>
  </si>
  <si>
    <t>Turismo: alternativa para la transición económica y protección de la naturaleza</t>
  </si>
  <si>
    <t xml:space="preserve">Turismo: dinamizador de la economía para la vida y la justicia social </t>
  </si>
  <si>
    <t xml:space="preserve">Departamento </t>
  </si>
  <si>
    <t>Amazonas</t>
  </si>
  <si>
    <t>Antioquia</t>
  </si>
  <si>
    <t>Arauca</t>
  </si>
  <si>
    <t>Atlántico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</si>
  <si>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</si>
  <si>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</si>
  <si>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</si>
  <si>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</si>
  <si>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</si>
  <si>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</si>
  <si>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</si>
  <si>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</si>
  <si>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</si>
  <si>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</si>
  <si>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</si>
  <si>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</si>
  <si>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</si>
  <si>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</si>
  <si>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</si>
  <si>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</si>
  <si>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</si>
  <si>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</si>
  <si>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</si>
  <si>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</si>
  <si>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</si>
  <si>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 Andrés y Providencia</t>
  </si>
  <si>
    <t>Santander</t>
  </si>
  <si>
    <t>Sucre</t>
  </si>
  <si>
    <t>Tolima</t>
  </si>
  <si>
    <t>Valle del Cauca</t>
  </si>
  <si>
    <t>Vaupés</t>
  </si>
  <si>
    <t>Vichada</t>
  </si>
  <si>
    <t>Actores</t>
  </si>
  <si>
    <t>Posición</t>
  </si>
  <si>
    <t>Cooperante</t>
  </si>
  <si>
    <t>Beneficiario</t>
  </si>
  <si>
    <t>Jóvenes</t>
  </si>
  <si>
    <t xml:space="preserve">Marque con una X, si el proyecto incluye los siguientes enfoques diferenciales e indique la cantidad de beneficiarios si aplica: </t>
  </si>
  <si>
    <t>Inclusión de enfoque</t>
  </si>
  <si>
    <t>Línea estratégica 2</t>
  </si>
  <si>
    <t xml:space="preserve">Programa en el que se enmarca </t>
  </si>
  <si>
    <t>Línea estratégica 3</t>
  </si>
  <si>
    <t>Programa en el que se enmarca</t>
  </si>
  <si>
    <t>Ministerio_de_Comercio_Industria_y_Turismo</t>
  </si>
  <si>
    <r>
      <t>Sólo MinCIT:</t>
    </r>
    <r>
      <rPr>
        <sz val="11"/>
        <rFont val="Montserrat"/>
      </rPr>
      <t xml:space="preserve"> Si el proyecto aplica a más de una línea estratégica, indique: </t>
    </r>
  </si>
  <si>
    <r>
      <t>Magnitud del problema</t>
    </r>
    <r>
      <rPr>
        <sz val="11"/>
        <rFont val="Montserrat"/>
      </rPr>
      <t xml:space="preserve"> (Se describe a través de indicadores asociados al problema central, sus causas y/o sus efectos)</t>
    </r>
  </si>
  <si>
    <r>
      <t xml:space="preserve">Causas que generan el problema 
</t>
    </r>
    <r>
      <rPr>
        <sz val="11"/>
        <rFont val="Montserrat"/>
      </rPr>
      <t>(Relacione la causa directa del problema central identificado)</t>
    </r>
  </si>
  <si>
    <r>
      <t xml:space="preserve">Efectos generados por el problema
</t>
    </r>
    <r>
      <rPr>
        <sz val="11"/>
        <rFont val="Montserrat"/>
      </rPr>
      <t xml:space="preserve"> (Relacione los efectos directas del problema central identificado)</t>
    </r>
  </si>
  <si>
    <r>
      <t xml:space="preserve">Objetivo General: </t>
    </r>
    <r>
      <rPr>
        <sz val="11"/>
        <rFont val="Montserrat"/>
      </rPr>
      <t>(Debe ser claro, medible, alcanzable y consistente con el proyecto que se está formulando. Se recomienda redactar como Acción a Realizar + Objeto + Descripción)</t>
    </r>
  </si>
  <si>
    <r>
      <t xml:space="preserve">Objetivo Específico 
</t>
    </r>
    <r>
      <rPr>
        <sz val="11"/>
        <rFont val="Montserrat"/>
      </rPr>
      <t>(Es un medio para alcanzar el objetivo general y contribuir a la solución del problema. Se recomienda redactar como la expresión en positivo de las causa del problema central)</t>
    </r>
  </si>
  <si>
    <r>
      <rPr>
        <b/>
        <sz val="11"/>
        <rFont val="Montserrat"/>
      </rPr>
      <t xml:space="preserve">Producto esperado </t>
    </r>
    <r>
      <rPr>
        <sz val="11"/>
        <rFont val="Montserrat"/>
      </rPr>
      <t xml:space="preserve">
(Describir el producto que se espera obtener con cada uno de los objetivos específicos propuestos, de manera tal que contribuyan al logro del Objetivo General)</t>
    </r>
  </si>
  <si>
    <r>
      <rPr>
        <b/>
        <sz val="11"/>
        <rFont val="Montserrat"/>
      </rPr>
      <t xml:space="preserve">Actividades a ejecutar </t>
    </r>
    <r>
      <rPr>
        <sz val="11"/>
        <rFont val="Montserrat"/>
      </rPr>
      <t xml:space="preserve">
(Indicar las actividades/acciones) esenciales para lograr el producto esperado</t>
    </r>
  </si>
  <si>
    <r>
      <rPr>
        <b/>
        <sz val="11"/>
        <rFont val="Montserrat"/>
      </rPr>
      <t>Ruta Crítica</t>
    </r>
    <r>
      <rPr>
        <sz val="11"/>
        <rFont val="Montserrat"/>
      </rPr>
      <t xml:space="preserve">
Si / No </t>
    </r>
  </si>
  <si>
    <t>Ubicación Geográfica 
Indique todos los municipios que participan en el proyecto, relacionando el valor que se asigna a cada uno de la cofinanciación solicitada a FONTUR</t>
  </si>
  <si>
    <t>FICHA DE PRESENTACIÓN DE PROYECTOS
Ministerio de Comercio, Industria y Turismo
Viceministerio de Turismo
Fondo Nacional de Turismo - FONTUR</t>
  </si>
  <si>
    <t>Nombre del Formulador:</t>
  </si>
  <si>
    <r>
      <rPr>
        <b/>
        <sz val="11"/>
        <rFont val="Montserrat"/>
      </rPr>
      <t xml:space="preserve">Nota 1: </t>
    </r>
    <r>
      <rPr>
        <sz val="11"/>
        <rFont val="Montserrat"/>
      </rPr>
      <t xml:space="preserve">Se debe presentar los documentos relacionados en el Manual para la destinación de recursos de FONTUR.
</t>
    </r>
    <r>
      <rPr>
        <b/>
        <sz val="11"/>
        <rFont val="Montserrat"/>
      </rPr>
      <t>Nota 2:</t>
    </r>
    <r>
      <rPr>
        <sz val="11"/>
        <rFont val="Montserrat"/>
      </rPr>
      <t xml:space="preserve"> Se sugiere evitar definir el presupuesto con decimales</t>
    </r>
  </si>
  <si>
    <t>Plazo (en meses):</t>
  </si>
  <si>
    <t>Otros aportantes: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</si>
</sst>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164" formatCode="_-&quot;$&quot;\ * #,##0_-;\-&quot;$&quot;\ * #,##0_-;_-&quot;$&quot;\ * &quot;-&quot;_-;_-@_-"/>
    <numFmt numFmtId="165" formatCode="[$-240A]d&quot; de &quot;mmmm&quot; de &quot;yyyy;@"/>
    <numFmt numFmtId="166" formatCode="_ &quot;$&quot;\ * #,##0_ ;_ &quot;$&quot;\ * \-#,##0_ ;_ &quot;$&quot;\ * &quot;-&quot;_ ;_ @_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Futura Std Book"/>
      <family val="2"/>
    </font>
    <font>
      <sz val="10"/>
      <color theme="1"/>
      <name val="Futura Std Book"/>
      <family val="2"/>
    </font>
    <font>
      <sz val="10"/>
      <name val="Arial"/>
      <family val="2"/>
    </font>
    <font>
      <sz val="15"/>
      <color rgb="FF222222"/>
      <name val="PlusJakartaSans-Medium"/>
    </font>
    <font>
      <sz val="10"/>
      <color theme="0"/>
      <name val="Futura Std Book"/>
      <family val="2"/>
    </font>
    <font>
      <sz val="10"/>
      <name val="Arial"/>
      <family val="2"/>
    </font>
    <font>
      <sz val="10"/>
      <name val="Montserrat"/>
    </font>
    <font>
      <b/>
      <sz val="10"/>
      <name val="Montserrat"/>
    </font>
    <font>
      <sz val="9"/>
      <name val="Montserrat"/>
    </font>
    <font>
      <b/>
      <sz val="14"/>
      <name val="Montserrat"/>
    </font>
    <font>
      <b/>
      <sz val="11"/>
      <color rgb="FFA21984"/>
      <name val="Montserrat"/>
    </font>
    <font>
      <b/>
      <sz val="11"/>
      <name val="Montserrat"/>
    </font>
    <font>
      <sz val="11"/>
      <name val="Montserrat"/>
    </font>
    <font>
      <sz val="11"/>
      <color theme="0" tint="-0.249977111117893"/>
      <name val="Montserrat"/>
    </font>
    <font>
      <sz val="11"/>
      <color rgb="FF000000"/>
      <name val="Montserrat"/>
    </font>
    <font>
      <sz val="11"/>
      <color theme="1"/>
      <name val="Montserrat"/>
    </font>
    <font>
      <b/>
      <sz val="11"/>
      <color theme="0" tint="-0.249977111117893"/>
      <name val="Montserrat"/>
    </font>
    <font>
      <b/>
      <sz val="10.5"/>
      <color rgb="FFA21984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7F7F7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24994659260841701"/>
      </left>
      <right/>
      <top style="thin">
        <color theme="2" tint="-0.499984740745262"/>
      </top>
      <bottom/>
      <diagonal/>
    </border>
    <border>
      <left/>
      <right style="thin">
        <color theme="0" tint="-0.24994659260841701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0" tint="-0.24994659260841701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0" tint="-0.24994659260841701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24994659260841701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dotted">
        <color theme="0" tint="-0.24994659260841701"/>
      </bottom>
      <diagonal/>
    </border>
    <border>
      <left style="thin">
        <color theme="0" tint="-0.24994659260841701"/>
      </left>
      <right style="thin">
        <color theme="4" tint="0.39997558519241921"/>
      </right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0" tint="-0.24994659260841701"/>
      </right>
      <top/>
      <bottom style="thin">
        <color theme="2" tint="-9.9978637043366805E-2"/>
      </bottom>
      <diagonal/>
    </border>
    <border>
      <left style="thin">
        <color theme="0" tint="-0.24994659260841701"/>
      </left>
      <right/>
      <top/>
      <bottom style="thin">
        <color theme="2" tint="-9.9978637043366805E-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indexed="64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2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2" tint="-0.499984740745262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42" fontId="11" fillId="0" borderId="0" applyFont="0" applyFill="0" applyBorder="0" applyAlignment="0" applyProtection="0"/>
  </cellStyleXfs>
  <cellXfs count="282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vertical="center"/>
    </xf>
    <xf numFmtId="0" fontId="6" fillId="0" borderId="12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5" borderId="0" xfId="0" applyFont="1" applyFill="1" applyAlignment="1">
      <alignment vertical="center" wrapText="1"/>
    </xf>
    <xf numFmtId="0" fontId="5" fillId="5" borderId="0" xfId="0" applyFont="1" applyFill="1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/>
    <xf numFmtId="0" fontId="7" fillId="0" borderId="3" xfId="2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6" fillId="0" borderId="8" xfId="2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6" fillId="0" borderId="9" xfId="2" applyFont="1" applyBorder="1" applyAlignment="1">
      <alignment vertical="center"/>
    </xf>
    <xf numFmtId="0" fontId="6" fillId="0" borderId="4" xfId="2" applyFont="1" applyBorder="1" applyAlignment="1">
      <alignment vertical="center"/>
    </xf>
    <xf numFmtId="0" fontId="6" fillId="0" borderId="12" xfId="2" applyFont="1" applyBorder="1" applyAlignment="1">
      <alignment horizontal="left" vertical="center"/>
    </xf>
    <xf numFmtId="0" fontId="6" fillId="0" borderId="8" xfId="2" applyFont="1" applyBorder="1" applyAlignment="1">
      <alignment horizontal="left" vertical="center"/>
    </xf>
    <xf numFmtId="0" fontId="10" fillId="0" borderId="0" xfId="2" applyFont="1" applyAlignment="1">
      <alignment vertical="center"/>
    </xf>
    <xf numFmtId="0" fontId="7" fillId="7" borderId="37" xfId="2" applyFont="1" applyFill="1" applyBorder="1" applyAlignment="1">
      <alignment vertical="center" wrapText="1"/>
    </xf>
    <xf numFmtId="0" fontId="12" fillId="2" borderId="0" xfId="2" applyFont="1" applyFill="1"/>
    <xf numFmtId="0" fontId="12" fillId="2" borderId="2" xfId="2" applyFont="1" applyFill="1" applyBorder="1"/>
    <xf numFmtId="0" fontId="12" fillId="0" borderId="0" xfId="0" applyFont="1"/>
    <xf numFmtId="0" fontId="12" fillId="2" borderId="3" xfId="2" applyFont="1" applyFill="1" applyBorder="1"/>
    <xf numFmtId="0" fontId="12" fillId="2" borderId="5" xfId="2" applyFont="1" applyFill="1" applyBorder="1"/>
    <xf numFmtId="0" fontId="12" fillId="2" borderId="7" xfId="2" applyFont="1" applyFill="1" applyBorder="1"/>
    <xf numFmtId="0" fontId="12" fillId="2" borderId="8" xfId="2" applyFont="1" applyFill="1" applyBorder="1"/>
    <xf numFmtId="0" fontId="12" fillId="2" borderId="0" xfId="2" applyFont="1" applyFill="1" applyAlignment="1">
      <alignment vertical="center"/>
    </xf>
    <xf numFmtId="0" fontId="12" fillId="2" borderId="5" xfId="2" applyFont="1" applyFill="1" applyBorder="1" applyAlignment="1">
      <alignment vertical="center"/>
    </xf>
    <xf numFmtId="0" fontId="12" fillId="2" borderId="0" xfId="2" applyFont="1" applyFill="1" applyAlignment="1">
      <alignment vertical="center" wrapText="1"/>
    </xf>
    <xf numFmtId="0" fontId="12" fillId="2" borderId="5" xfId="2" applyFont="1" applyFill="1" applyBorder="1" applyAlignment="1">
      <alignment vertical="center" wrapText="1"/>
    </xf>
    <xf numFmtId="0" fontId="12" fillId="0" borderId="0" xfId="2" applyFont="1" applyAlignment="1">
      <alignment vertical="center" wrapText="1"/>
    </xf>
    <xf numFmtId="0" fontId="12" fillId="0" borderId="0" xfId="2" applyFont="1" applyAlignment="1">
      <alignment vertical="center"/>
    </xf>
    <xf numFmtId="0" fontId="12" fillId="0" borderId="0" xfId="2" applyFont="1"/>
    <xf numFmtId="0" fontId="12" fillId="2" borderId="0" xfId="2" applyFont="1" applyFill="1" applyAlignment="1">
      <alignment horizontal="left" vertical="center" wrapText="1"/>
    </xf>
    <xf numFmtId="0" fontId="12" fillId="2" borderId="5" xfId="2" applyFont="1" applyFill="1" applyBorder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0" fontId="12" fillId="2" borderId="0" xfId="2" applyFont="1" applyFill="1" applyAlignment="1">
      <alignment horizontal="left" vertical="center"/>
    </xf>
    <xf numFmtId="0" fontId="12" fillId="2" borderId="5" xfId="2" applyFont="1" applyFill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2" borderId="41" xfId="2" applyFont="1" applyFill="1" applyBorder="1"/>
    <xf numFmtId="0" fontId="12" fillId="2" borderId="39" xfId="2" applyFont="1" applyFill="1" applyBorder="1"/>
    <xf numFmtId="0" fontId="12" fillId="2" borderId="40" xfId="2" applyFont="1" applyFill="1" applyBorder="1"/>
    <xf numFmtId="0" fontId="17" fillId="2" borderId="0" xfId="2" applyFont="1" applyFill="1" applyAlignment="1">
      <alignment horizontal="right"/>
    </xf>
    <xf numFmtId="0" fontId="17" fillId="2" borderId="0" xfId="2" applyFont="1" applyFill="1" applyAlignment="1">
      <alignment horizontal="right" vertical="center"/>
    </xf>
    <xf numFmtId="0" fontId="18" fillId="2" borderId="10" xfId="2" applyFont="1" applyFill="1" applyBorder="1" applyAlignment="1" applyProtection="1">
      <alignment horizontal="center" vertical="center"/>
      <protection locked="0"/>
    </xf>
    <xf numFmtId="0" fontId="18" fillId="2" borderId="0" xfId="2" applyFont="1" applyFill="1" applyAlignment="1">
      <alignment vertical="center"/>
    </xf>
    <xf numFmtId="0" fontId="17" fillId="2" borderId="0" xfId="2" applyFont="1" applyFill="1" applyAlignment="1">
      <alignment horizontal="left" vertical="center" wrapText="1"/>
    </xf>
    <xf numFmtId="1" fontId="18" fillId="2" borderId="0" xfId="2" applyNumberFormat="1" applyFont="1" applyFill="1" applyAlignment="1">
      <alignment horizontal="left"/>
    </xf>
    <xf numFmtId="0" fontId="18" fillId="2" borderId="6" xfId="2" applyFont="1" applyFill="1" applyBorder="1" applyAlignment="1">
      <alignment vertical="center"/>
    </xf>
    <xf numFmtId="0" fontId="19" fillId="2" borderId="0" xfId="2" applyFont="1" applyFill="1" applyAlignment="1">
      <alignment horizontal="center" vertical="center"/>
    </xf>
    <xf numFmtId="0" fontId="20" fillId="0" borderId="0" xfId="0" applyFont="1"/>
    <xf numFmtId="0" fontId="18" fillId="2" borderId="0" xfId="2" applyFont="1" applyFill="1"/>
    <xf numFmtId="0" fontId="19" fillId="2" borderId="0" xfId="2" applyFont="1" applyFill="1" applyAlignment="1">
      <alignment vertical="center"/>
    </xf>
    <xf numFmtId="0" fontId="17" fillId="2" borderId="0" xfId="2" applyFont="1" applyFill="1" applyAlignment="1">
      <alignment vertical="center"/>
    </xf>
    <xf numFmtId="9" fontId="18" fillId="2" borderId="0" xfId="2" applyNumberFormat="1" applyFont="1" applyFill="1" applyAlignment="1">
      <alignment vertical="center"/>
    </xf>
    <xf numFmtId="0" fontId="17" fillId="2" borderId="0" xfId="2" applyFont="1" applyFill="1" applyAlignment="1">
      <alignment vertical="center" wrapText="1"/>
    </xf>
    <xf numFmtId="9" fontId="18" fillId="2" borderId="0" xfId="5" applyFont="1" applyFill="1" applyBorder="1" applyAlignment="1">
      <alignment horizontal="right" vertical="center"/>
    </xf>
    <xf numFmtId="0" fontId="17" fillId="2" borderId="0" xfId="2" applyFont="1" applyFill="1" applyAlignment="1">
      <alignment horizontal="center" vertical="center"/>
    </xf>
    <xf numFmtId="1" fontId="18" fillId="2" borderId="0" xfId="2" applyNumberFormat="1" applyFont="1" applyFill="1" applyAlignment="1">
      <alignment horizontal="left" vertical="center"/>
    </xf>
    <xf numFmtId="0" fontId="18" fillId="2" borderId="6" xfId="2" applyFont="1" applyFill="1" applyBorder="1" applyAlignment="1">
      <alignment vertical="center" wrapText="1"/>
    </xf>
    <xf numFmtId="0" fontId="18" fillId="2" borderId="6" xfId="2" applyFont="1" applyFill="1" applyBorder="1"/>
    <xf numFmtId="0" fontId="18" fillId="2" borderId="6" xfId="2" applyFont="1" applyFill="1" applyBorder="1" applyAlignment="1">
      <alignment horizontal="left" vertical="center" wrapText="1"/>
    </xf>
    <xf numFmtId="0" fontId="18" fillId="2" borderId="6" xfId="2" applyFont="1" applyFill="1" applyBorder="1" applyAlignment="1">
      <alignment horizontal="left" vertical="center"/>
    </xf>
    <xf numFmtId="0" fontId="18" fillId="0" borderId="15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8" fillId="0" borderId="15" xfId="2" applyFont="1" applyBorder="1" applyAlignment="1" applyProtection="1">
      <alignment vertical="center" wrapText="1"/>
      <protection locked="0"/>
    </xf>
    <xf numFmtId="0" fontId="18" fillId="0" borderId="24" xfId="2" applyFont="1" applyBorder="1" applyAlignment="1" applyProtection="1">
      <alignment vertical="center" wrapText="1"/>
      <protection locked="0"/>
    </xf>
    <xf numFmtId="0" fontId="18" fillId="2" borderId="0" xfId="2" applyFont="1" applyFill="1" applyAlignment="1">
      <alignment horizontal="center" vertical="center" wrapText="1"/>
    </xf>
    <xf numFmtId="0" fontId="18" fillId="8" borderId="0" xfId="2" applyFont="1" applyFill="1"/>
    <xf numFmtId="0" fontId="17" fillId="2" borderId="32" xfId="2" applyFont="1" applyFill="1" applyBorder="1" applyAlignment="1">
      <alignment horizontal="center" vertical="center" wrapText="1"/>
    </xf>
    <xf numFmtId="0" fontId="18" fillId="2" borderId="32" xfId="2" applyFont="1" applyFill="1" applyBorder="1"/>
    <xf numFmtId="0" fontId="18" fillId="0" borderId="32" xfId="2" applyFont="1" applyBorder="1" applyAlignment="1">
      <alignment vertical="center" wrapText="1"/>
    </xf>
    <xf numFmtId="0" fontId="12" fillId="0" borderId="32" xfId="2" applyFont="1" applyBorder="1" applyAlignment="1">
      <alignment vertical="center" wrapText="1"/>
    </xf>
    <xf numFmtId="0" fontId="18" fillId="2" borderId="3" xfId="2" applyFont="1" applyFill="1" applyBorder="1"/>
    <xf numFmtId="0" fontId="18" fillId="2" borderId="3" xfId="2" applyFont="1" applyFill="1" applyBorder="1" applyAlignment="1"/>
    <xf numFmtId="1" fontId="18" fillId="2" borderId="0" xfId="2" applyNumberFormat="1" applyFont="1" applyFill="1" applyAlignment="1">
      <alignment vertical="center"/>
    </xf>
    <xf numFmtId="0" fontId="18" fillId="2" borderId="8" xfId="2" applyFont="1" applyFill="1" applyBorder="1"/>
    <xf numFmtId="165" fontId="18" fillId="2" borderId="8" xfId="2" applyNumberFormat="1" applyFont="1" applyFill="1" applyBorder="1" applyAlignment="1">
      <alignment vertical="top"/>
    </xf>
    <xf numFmtId="0" fontId="17" fillId="2" borderId="0" xfId="2" applyFont="1" applyFill="1" applyAlignment="1">
      <alignment horizontal="left" wrapText="1"/>
    </xf>
    <xf numFmtId="0" fontId="18" fillId="2" borderId="0" xfId="2" applyFont="1" applyFill="1" applyAlignment="1" applyProtection="1">
      <alignment horizontal="center" vertical="center"/>
      <protection locked="0"/>
    </xf>
    <xf numFmtId="0" fontId="17" fillId="2" borderId="0" xfId="2" applyFont="1" applyFill="1" applyAlignment="1">
      <alignment horizontal="left"/>
    </xf>
    <xf numFmtId="0" fontId="17" fillId="2" borderId="0" xfId="2" applyFont="1" applyFill="1" applyAlignment="1" applyProtection="1">
      <alignment horizontal="center" vertical="center"/>
      <protection locked="0"/>
    </xf>
    <xf numFmtId="0" fontId="21" fillId="2" borderId="0" xfId="2" applyFont="1" applyFill="1" applyAlignment="1">
      <alignment horizontal="center" vertical="center"/>
    </xf>
    <xf numFmtId="0" fontId="17" fillId="0" borderId="0" xfId="2" applyFont="1" applyFill="1" applyBorder="1" applyAlignment="1">
      <alignment vertical="center" wrapText="1"/>
    </xf>
    <xf numFmtId="0" fontId="18" fillId="2" borderId="0" xfId="2" applyFont="1" applyFill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8" fillId="2" borderId="0" xfId="2" applyFont="1" applyFill="1" applyBorder="1" applyAlignment="1">
      <alignment vertical="top" wrapText="1"/>
    </xf>
    <xf numFmtId="0" fontId="18" fillId="0" borderId="32" xfId="2" applyFont="1" applyBorder="1" applyAlignment="1" applyProtection="1">
      <alignment vertical="center" wrapText="1"/>
      <protection locked="0"/>
    </xf>
    <xf numFmtId="0" fontId="18" fillId="2" borderId="0" xfId="2" applyFont="1" applyFill="1" applyAlignment="1">
      <alignment horizontal="left" vertical="center" wrapText="1"/>
    </xf>
    <xf numFmtId="0" fontId="18" fillId="0" borderId="0" xfId="2" applyFont="1" applyAlignment="1">
      <alignment horizontal="left" vertical="center" wrapText="1"/>
    </xf>
    <xf numFmtId="0" fontId="18" fillId="2" borderId="0" xfId="2" applyFont="1" applyFill="1" applyAlignment="1">
      <alignment vertical="top" wrapText="1"/>
    </xf>
    <xf numFmtId="0" fontId="18" fillId="0" borderId="0" xfId="2" applyFont="1"/>
    <xf numFmtId="0" fontId="18" fillId="2" borderId="38" xfId="2" applyFont="1" applyFill="1" applyBorder="1"/>
    <xf numFmtId="0" fontId="18" fillId="2" borderId="2" xfId="2" applyFont="1" applyFill="1" applyBorder="1"/>
    <xf numFmtId="0" fontId="18" fillId="2" borderId="0" xfId="2" applyFont="1" applyFill="1" applyAlignment="1">
      <alignment horizontal="center"/>
    </xf>
    <xf numFmtId="0" fontId="18" fillId="2" borderId="5" xfId="2" applyFont="1" applyFill="1" applyBorder="1"/>
    <xf numFmtId="1" fontId="18" fillId="2" borderId="0" xfId="2" applyNumberFormat="1" applyFont="1" applyFill="1" applyAlignment="1">
      <alignment horizontal="center" vertical="center"/>
    </xf>
    <xf numFmtId="0" fontId="18" fillId="2" borderId="7" xfId="2" applyFont="1" applyFill="1" applyBorder="1"/>
    <xf numFmtId="165" fontId="18" fillId="2" borderId="0" xfId="2" applyNumberFormat="1" applyFont="1" applyFill="1" applyAlignment="1">
      <alignment horizontal="center" vertical="top"/>
    </xf>
    <xf numFmtId="0" fontId="17" fillId="2" borderId="3" xfId="2" applyFont="1" applyFill="1" applyBorder="1" applyAlignment="1">
      <alignment horizontal="right" vertical="center"/>
    </xf>
    <xf numFmtId="0" fontId="17" fillId="2" borderId="0" xfId="2" applyFont="1" applyFill="1" applyAlignment="1">
      <alignment horizontal="center"/>
    </xf>
    <xf numFmtId="0" fontId="18" fillId="2" borderId="36" xfId="2" applyFont="1" applyFill="1" applyBorder="1" applyAlignment="1" applyProtection="1">
      <alignment horizontal="center" vertical="center"/>
      <protection locked="0"/>
    </xf>
    <xf numFmtId="0" fontId="17" fillId="2" borderId="10" xfId="2" applyFont="1" applyFill="1" applyBorder="1" applyAlignment="1" applyProtection="1">
      <alignment horizontal="center" vertical="center"/>
      <protection locked="0"/>
    </xf>
    <xf numFmtId="0" fontId="18" fillId="2" borderId="11" xfId="2" applyFont="1" applyFill="1" applyBorder="1" applyAlignment="1" applyProtection="1">
      <alignment horizontal="center" vertical="center"/>
      <protection locked="0"/>
    </xf>
    <xf numFmtId="0" fontId="21" fillId="2" borderId="11" xfId="2" applyFont="1" applyFill="1" applyBorder="1" applyAlignment="1">
      <alignment horizontal="center" vertical="center"/>
    </xf>
    <xf numFmtId="0" fontId="18" fillId="2" borderId="11" xfId="2" applyFont="1" applyFill="1" applyBorder="1" applyAlignment="1">
      <alignment horizontal="center" vertical="center"/>
    </xf>
    <xf numFmtId="0" fontId="18" fillId="2" borderId="5" xfId="2" applyFont="1" applyFill="1" applyBorder="1" applyAlignment="1">
      <alignment vertical="center"/>
    </xf>
    <xf numFmtId="0" fontId="18" fillId="2" borderId="0" xfId="2" applyFont="1" applyFill="1" applyAlignment="1" applyProtection="1">
      <alignment horizontal="center" vertical="center" wrapText="1"/>
      <protection locked="0"/>
    </xf>
    <xf numFmtId="0" fontId="16" fillId="4" borderId="32" xfId="2" applyFont="1" applyFill="1" applyBorder="1" applyAlignment="1" applyProtection="1">
      <alignment horizontal="center" vertical="center" wrapText="1"/>
      <protection locked="0"/>
    </xf>
    <xf numFmtId="0" fontId="16" fillId="2" borderId="0" xfId="2" applyFont="1" applyFill="1" applyAlignment="1" applyProtection="1">
      <alignment horizontal="center" vertical="center" wrapText="1"/>
      <protection locked="0"/>
    </xf>
    <xf numFmtId="0" fontId="16" fillId="2" borderId="32" xfId="2" applyFont="1" applyFill="1" applyBorder="1" applyAlignment="1" applyProtection="1">
      <alignment horizontal="center" vertical="center" wrapText="1"/>
      <protection locked="0"/>
    </xf>
    <xf numFmtId="14" fontId="22" fillId="2" borderId="32" xfId="2" applyNumberFormat="1" applyFont="1" applyFill="1" applyBorder="1" applyAlignment="1" applyProtection="1">
      <alignment horizontal="center" vertical="center" wrapText="1"/>
      <protection locked="0"/>
    </xf>
    <xf numFmtId="0" fontId="16" fillId="9" borderId="32" xfId="2" applyFont="1" applyFill="1" applyBorder="1" applyAlignment="1" applyProtection="1">
      <alignment horizontal="center" vertical="center" wrapText="1"/>
      <protection locked="0"/>
    </xf>
    <xf numFmtId="42" fontId="16" fillId="2" borderId="32" xfId="6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horizontal="center" vertical="center" wrapText="1"/>
    </xf>
    <xf numFmtId="166" fontId="18" fillId="8" borderId="23" xfId="3" applyFont="1" applyFill="1" applyBorder="1" applyAlignment="1" applyProtection="1">
      <alignment horizontal="center" vertical="center"/>
    </xf>
    <xf numFmtId="0" fontId="18" fillId="2" borderId="23" xfId="2" applyFont="1" applyFill="1" applyBorder="1" applyAlignment="1">
      <alignment horizontal="center"/>
    </xf>
    <xf numFmtId="9" fontId="18" fillId="8" borderId="15" xfId="5" applyFont="1" applyFill="1" applyBorder="1" applyAlignment="1">
      <alignment horizontal="center" vertical="center"/>
    </xf>
    <xf numFmtId="0" fontId="18" fillId="8" borderId="23" xfId="2" applyFont="1" applyFill="1" applyBorder="1" applyAlignment="1">
      <alignment horizontal="center" vertical="center"/>
    </xf>
    <xf numFmtId="0" fontId="18" fillId="8" borderId="15" xfId="2" applyFont="1" applyFill="1" applyBorder="1" applyAlignment="1">
      <alignment horizontal="center" vertical="center"/>
    </xf>
    <xf numFmtId="0" fontId="18" fillId="2" borderId="32" xfId="2" applyFont="1" applyFill="1" applyBorder="1" applyAlignment="1" applyProtection="1">
      <alignment horizontal="left" vertical="center" wrapText="1"/>
      <protection locked="0"/>
    </xf>
    <xf numFmtId="0" fontId="23" fillId="4" borderId="32" xfId="2" applyFont="1" applyFill="1" applyBorder="1" applyAlignment="1" applyProtection="1">
      <alignment horizontal="center" vertical="center" wrapText="1"/>
      <protection locked="0"/>
    </xf>
    <xf numFmtId="0" fontId="17" fillId="2" borderId="0" xfId="2" applyFont="1" applyFill="1" applyBorder="1" applyAlignment="1">
      <alignment vertical="center"/>
    </xf>
    <xf numFmtId="0" fontId="17" fillId="2" borderId="0" xfId="2" applyFont="1" applyFill="1" applyAlignment="1">
      <alignment horizontal="left" vertical="center"/>
    </xf>
    <xf numFmtId="0" fontId="17" fillId="2" borderId="0" xfId="2" applyFont="1" applyFill="1" applyAlignment="1"/>
    <xf numFmtId="0" fontId="18" fillId="2" borderId="10" xfId="2" applyFont="1" applyFill="1" applyBorder="1" applyAlignment="1">
      <alignment horizontal="center" vertical="center"/>
    </xf>
    <xf numFmtId="0" fontId="18" fillId="0" borderId="23" xfId="2" applyFont="1" applyBorder="1" applyAlignment="1">
      <alignment horizontal="center" vertical="center" wrapText="1"/>
    </xf>
    <xf numFmtId="0" fontId="18" fillId="0" borderId="22" xfId="2" applyFont="1" applyBorder="1" applyAlignment="1">
      <alignment horizontal="center" vertical="center" wrapText="1"/>
    </xf>
    <xf numFmtId="0" fontId="18" fillId="0" borderId="24" xfId="2" applyFont="1" applyBorder="1" applyAlignment="1">
      <alignment horizontal="center" vertical="center" wrapText="1"/>
    </xf>
    <xf numFmtId="0" fontId="18" fillId="0" borderId="23" xfId="2" applyFont="1" applyBorder="1" applyAlignment="1" applyProtection="1">
      <alignment horizontal="center" vertical="center" wrapText="1"/>
      <protection locked="0"/>
    </xf>
    <xf numFmtId="0" fontId="18" fillId="0" borderId="22" xfId="2" applyFont="1" applyBorder="1" applyAlignment="1" applyProtection="1">
      <alignment horizontal="center" vertical="center" wrapText="1"/>
      <protection locked="0"/>
    </xf>
    <xf numFmtId="0" fontId="18" fillId="0" borderId="24" xfId="2" applyFont="1" applyBorder="1" applyAlignment="1" applyProtection="1">
      <alignment horizontal="center" vertical="center" wrapText="1"/>
      <protection locked="0"/>
    </xf>
    <xf numFmtId="0" fontId="18" fillId="0" borderId="27" xfId="2" applyFont="1" applyBorder="1" applyAlignment="1" applyProtection="1">
      <alignment horizontal="center" vertical="center" wrapText="1"/>
      <protection locked="0"/>
    </xf>
    <xf numFmtId="0" fontId="18" fillId="0" borderId="19" xfId="2" applyFont="1" applyBorder="1" applyAlignment="1" applyProtection="1">
      <alignment horizontal="center" vertical="center" wrapText="1"/>
      <protection locked="0"/>
    </xf>
    <xf numFmtId="0" fontId="18" fillId="0" borderId="15" xfId="2" applyFont="1" applyBorder="1" applyAlignment="1" applyProtection="1">
      <alignment horizontal="center" vertical="center" wrapText="1"/>
      <protection locked="0"/>
    </xf>
    <xf numFmtId="0" fontId="17" fillId="2" borderId="23" xfId="2" applyFont="1" applyFill="1" applyBorder="1" applyAlignment="1" applyProtection="1">
      <alignment horizontal="center" vertical="center" wrapText="1"/>
      <protection locked="0"/>
    </xf>
    <xf numFmtId="0" fontId="17" fillId="2" borderId="22" xfId="2" applyFont="1" applyFill="1" applyBorder="1" applyAlignment="1" applyProtection="1">
      <alignment horizontal="center" vertical="center" wrapText="1"/>
      <protection locked="0"/>
    </xf>
    <xf numFmtId="0" fontId="17" fillId="2" borderId="24" xfId="2" applyFont="1" applyFill="1" applyBorder="1" applyAlignment="1" applyProtection="1">
      <alignment horizontal="center" vertical="center" wrapText="1"/>
      <protection locked="0"/>
    </xf>
    <xf numFmtId="0" fontId="17" fillId="0" borderId="32" xfId="2" applyFont="1" applyBorder="1" applyAlignment="1">
      <alignment horizontal="left" vertical="center" wrapText="1"/>
    </xf>
    <xf numFmtId="0" fontId="17" fillId="0" borderId="33" xfId="2" applyFont="1" applyBorder="1" applyAlignment="1">
      <alignment horizontal="left" vertical="center" wrapText="1"/>
    </xf>
    <xf numFmtId="0" fontId="17" fillId="0" borderId="35" xfId="2" applyFont="1" applyBorder="1" applyAlignment="1">
      <alignment horizontal="left" vertical="center" wrapText="1"/>
    </xf>
    <xf numFmtId="0" fontId="18" fillId="2" borderId="0" xfId="2" applyFont="1" applyFill="1" applyAlignment="1">
      <alignment horizontal="center" vertical="center" wrapText="1"/>
    </xf>
    <xf numFmtId="0" fontId="17" fillId="2" borderId="42" xfId="2" applyFont="1" applyFill="1" applyBorder="1" applyAlignment="1" applyProtection="1">
      <alignment horizontal="center" vertical="center" wrapText="1"/>
      <protection locked="0"/>
    </xf>
    <xf numFmtId="0" fontId="17" fillId="2" borderId="44" xfId="2" applyFont="1" applyFill="1" applyBorder="1" applyAlignment="1" applyProtection="1">
      <alignment horizontal="center" vertical="center" wrapText="1"/>
      <protection locked="0"/>
    </xf>
    <xf numFmtId="0" fontId="17" fillId="2" borderId="43" xfId="2" applyFont="1" applyFill="1" applyBorder="1" applyAlignment="1" applyProtection="1">
      <alignment horizontal="center" vertical="center" wrapText="1"/>
      <protection locked="0"/>
    </xf>
    <xf numFmtId="0" fontId="18" fillId="0" borderId="32" xfId="2" applyFont="1" applyBorder="1" applyAlignment="1" applyProtection="1">
      <alignment horizontal="center" vertical="center" wrapText="1"/>
      <protection locked="0"/>
    </xf>
    <xf numFmtId="0" fontId="17" fillId="0" borderId="32" xfId="2" applyFont="1" applyBorder="1" applyAlignment="1">
      <alignment horizontal="center" vertical="center" wrapText="1"/>
    </xf>
    <xf numFmtId="0" fontId="18" fillId="0" borderId="20" xfId="2" applyFont="1" applyBorder="1" applyAlignment="1" applyProtection="1">
      <alignment horizontal="center" vertical="center" wrapText="1"/>
      <protection locked="0"/>
    </xf>
    <xf numFmtId="0" fontId="18" fillId="0" borderId="32" xfId="2" applyFont="1" applyBorder="1" applyAlignment="1">
      <alignment horizontal="center" vertical="center" wrapText="1"/>
    </xf>
    <xf numFmtId="0" fontId="17" fillId="2" borderId="22" xfId="2" applyFont="1" applyFill="1" applyBorder="1" applyAlignment="1">
      <alignment horizontal="center" vertical="center" wrapText="1"/>
    </xf>
    <xf numFmtId="0" fontId="17" fillId="2" borderId="24" xfId="2" applyFont="1" applyFill="1" applyBorder="1" applyAlignment="1">
      <alignment horizontal="center" vertical="center" wrapText="1"/>
    </xf>
    <xf numFmtId="0" fontId="17" fillId="2" borderId="44" xfId="2" applyFont="1" applyFill="1" applyBorder="1" applyAlignment="1">
      <alignment horizontal="center" vertical="center" wrapText="1"/>
    </xf>
    <xf numFmtId="0" fontId="17" fillId="2" borderId="43" xfId="2" applyFont="1" applyFill="1" applyBorder="1" applyAlignment="1">
      <alignment horizontal="center" vertical="center" wrapText="1"/>
    </xf>
    <xf numFmtId="0" fontId="18" fillId="0" borderId="15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left" vertical="center" wrapText="1"/>
    </xf>
    <xf numFmtId="0" fontId="13" fillId="0" borderId="39" xfId="2" applyFont="1" applyBorder="1" applyAlignment="1">
      <alignment horizontal="center" vertical="center" wrapText="1"/>
    </xf>
    <xf numFmtId="0" fontId="17" fillId="0" borderId="33" xfId="2" applyFont="1" applyBorder="1" applyAlignment="1">
      <alignment horizontal="center" vertical="center" wrapText="1"/>
    </xf>
    <xf numFmtId="0" fontId="17" fillId="0" borderId="34" xfId="2" applyFont="1" applyBorder="1" applyAlignment="1">
      <alignment horizontal="center" vertical="center" wrapText="1"/>
    </xf>
    <xf numFmtId="0" fontId="17" fillId="0" borderId="35" xfId="2" applyFont="1" applyBorder="1" applyAlignment="1">
      <alignment horizontal="center" vertical="center" wrapText="1"/>
    </xf>
    <xf numFmtId="0" fontId="18" fillId="2" borderId="32" xfId="2" applyFont="1" applyFill="1" applyBorder="1" applyAlignment="1">
      <alignment horizontal="center" vertical="center" wrapText="1"/>
    </xf>
    <xf numFmtId="0" fontId="17" fillId="2" borderId="32" xfId="2" applyFont="1" applyFill="1" applyBorder="1" applyAlignment="1">
      <alignment horizontal="center" vertical="center" wrapText="1"/>
    </xf>
    <xf numFmtId="0" fontId="18" fillId="8" borderId="0" xfId="2" applyFont="1" applyFill="1" applyAlignment="1">
      <alignment horizontal="center" vertical="center" wrapText="1"/>
    </xf>
    <xf numFmtId="0" fontId="18" fillId="2" borderId="0" xfId="2" applyFont="1" applyFill="1" applyAlignment="1" applyProtection="1">
      <alignment horizontal="center" vertical="center" wrapText="1"/>
      <protection locked="0"/>
    </xf>
    <xf numFmtId="0" fontId="18" fillId="0" borderId="38" xfId="2" applyFont="1" applyBorder="1" applyAlignment="1">
      <alignment horizontal="center" vertical="center" wrapText="1"/>
    </xf>
    <xf numFmtId="0" fontId="18" fillId="2" borderId="6" xfId="2" applyFont="1" applyFill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8" fillId="0" borderId="16" xfId="2" applyFont="1" applyBorder="1" applyAlignment="1" applyProtection="1">
      <alignment horizontal="center" vertical="center" wrapText="1"/>
      <protection locked="0"/>
    </xf>
    <xf numFmtId="0" fontId="18" fillId="0" borderId="17" xfId="2" applyFont="1" applyBorder="1" applyAlignment="1" applyProtection="1">
      <alignment horizontal="center" vertical="center" wrapText="1"/>
      <protection locked="0"/>
    </xf>
    <xf numFmtId="0" fontId="18" fillId="0" borderId="18" xfId="2" applyFont="1" applyBorder="1" applyAlignment="1" applyProtection="1">
      <alignment horizontal="center" vertical="center" wrapText="1"/>
      <protection locked="0"/>
    </xf>
    <xf numFmtId="0" fontId="18" fillId="0" borderId="21" xfId="2" applyFont="1" applyBorder="1" applyAlignment="1" applyProtection="1">
      <alignment horizontal="center" vertical="center" wrapText="1"/>
      <protection locked="0"/>
    </xf>
    <xf numFmtId="0" fontId="21" fillId="8" borderId="11" xfId="2" applyFont="1" applyFill="1" applyBorder="1" applyAlignment="1">
      <alignment horizontal="center" vertical="center"/>
    </xf>
    <xf numFmtId="0" fontId="17" fillId="2" borderId="0" xfId="2" applyFont="1" applyFill="1" applyAlignment="1">
      <alignment vertical="center" wrapText="1"/>
    </xf>
    <xf numFmtId="0" fontId="18" fillId="2" borderId="11" xfId="2" applyFont="1" applyFill="1" applyBorder="1" applyAlignment="1" applyProtection="1">
      <alignment horizontal="center" vertical="center"/>
      <protection locked="0"/>
    </xf>
    <xf numFmtId="0" fontId="18" fillId="0" borderId="15" xfId="2" applyFont="1" applyBorder="1" applyAlignment="1" applyProtection="1">
      <alignment horizontal="justify" vertical="center" wrapText="1"/>
      <protection locked="0"/>
    </xf>
    <xf numFmtId="0" fontId="17" fillId="3" borderId="30" xfId="2" applyFont="1" applyFill="1" applyBorder="1" applyAlignment="1">
      <alignment horizontal="center" vertical="center" wrapText="1"/>
    </xf>
    <xf numFmtId="0" fontId="17" fillId="3" borderId="20" xfId="2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17" fillId="3" borderId="6" xfId="2" applyFont="1" applyFill="1" applyBorder="1" applyAlignment="1">
      <alignment horizontal="center" vertical="center" wrapText="1"/>
    </xf>
    <xf numFmtId="0" fontId="18" fillId="0" borderId="31" xfId="2" applyFont="1" applyBorder="1" applyAlignment="1">
      <alignment horizontal="center" vertical="center" wrapText="1"/>
    </xf>
    <xf numFmtId="0" fontId="18" fillId="0" borderId="27" xfId="2" applyFont="1" applyBorder="1" applyAlignment="1">
      <alignment horizontal="center" vertical="center" wrapText="1"/>
    </xf>
    <xf numFmtId="0" fontId="18" fillId="2" borderId="28" xfId="2" applyFont="1" applyFill="1" applyBorder="1" applyAlignment="1" applyProtection="1">
      <alignment horizontal="center" vertical="center" wrapText="1"/>
      <protection locked="0"/>
    </xf>
    <xf numFmtId="0" fontId="18" fillId="2" borderId="22" xfId="2" applyFont="1" applyFill="1" applyBorder="1" applyAlignment="1" applyProtection="1">
      <alignment horizontal="center" vertical="center" wrapText="1"/>
      <protection locked="0"/>
    </xf>
    <xf numFmtId="0" fontId="18" fillId="2" borderId="29" xfId="2" applyFont="1" applyFill="1" applyBorder="1" applyAlignment="1" applyProtection="1">
      <alignment horizontal="center" vertical="center" wrapText="1"/>
      <protection locked="0"/>
    </xf>
    <xf numFmtId="0" fontId="16" fillId="4" borderId="25" xfId="2" applyFont="1" applyFill="1" applyBorder="1" applyAlignment="1">
      <alignment horizontal="center" vertical="center" wrapText="1"/>
    </xf>
    <xf numFmtId="0" fontId="16" fillId="4" borderId="17" xfId="2" applyFont="1" applyFill="1" applyBorder="1" applyAlignment="1">
      <alignment horizontal="center" vertical="center" wrapText="1"/>
    </xf>
    <xf numFmtId="0" fontId="16" fillId="4" borderId="0" xfId="2" applyFont="1" applyFill="1" applyAlignment="1">
      <alignment horizontal="center" vertical="center" wrapText="1"/>
    </xf>
    <xf numFmtId="0" fontId="16" fillId="4" borderId="26" xfId="2" applyFont="1" applyFill="1" applyBorder="1" applyAlignment="1">
      <alignment horizontal="center" vertical="center" wrapText="1"/>
    </xf>
    <xf numFmtId="0" fontId="17" fillId="3" borderId="32" xfId="2" applyFont="1" applyFill="1" applyBorder="1" applyAlignment="1">
      <alignment horizontal="center" vertical="center" wrapText="1"/>
    </xf>
    <xf numFmtId="0" fontId="17" fillId="3" borderId="25" xfId="2" applyFont="1" applyFill="1" applyBorder="1" applyAlignment="1">
      <alignment horizontal="center" vertical="center" wrapText="1"/>
    </xf>
    <xf numFmtId="0" fontId="17" fillId="3" borderId="17" xfId="2" applyFont="1" applyFill="1" applyBorder="1" applyAlignment="1">
      <alignment horizontal="center" vertical="center" wrapText="1"/>
    </xf>
    <xf numFmtId="0" fontId="17" fillId="3" borderId="26" xfId="2" applyFont="1" applyFill="1" applyBorder="1" applyAlignment="1">
      <alignment horizontal="center" vertical="center" wrapText="1"/>
    </xf>
    <xf numFmtId="0" fontId="18" fillId="0" borderId="31" xfId="2" applyFont="1" applyBorder="1" applyAlignment="1">
      <alignment vertical="center" wrapText="1"/>
    </xf>
    <xf numFmtId="0" fontId="17" fillId="2" borderId="0" xfId="2" applyFont="1" applyFill="1" applyAlignment="1">
      <alignment vertical="center"/>
    </xf>
    <xf numFmtId="0" fontId="18" fillId="0" borderId="15" xfId="2" applyFont="1" applyBorder="1" applyAlignment="1">
      <alignment horizontal="left" vertical="center" wrapText="1"/>
    </xf>
    <xf numFmtId="0" fontId="18" fillId="0" borderId="15" xfId="2" applyFont="1" applyBorder="1" applyAlignment="1">
      <alignment horizontal="center"/>
    </xf>
    <xf numFmtId="0" fontId="18" fillId="2" borderId="23" xfId="2" applyFont="1" applyFill="1" applyBorder="1" applyAlignment="1">
      <alignment horizontal="center" vertical="center" wrapText="1"/>
    </xf>
    <xf numFmtId="0" fontId="18" fillId="2" borderId="24" xfId="2" applyFont="1" applyFill="1" applyBorder="1" applyAlignment="1">
      <alignment horizontal="center" vertical="center" wrapText="1"/>
    </xf>
    <xf numFmtId="0" fontId="17" fillId="2" borderId="15" xfId="2" applyFont="1" applyFill="1" applyBorder="1" applyAlignment="1" applyProtection="1">
      <alignment horizontal="center" vertical="center" wrapText="1"/>
      <protection locked="0"/>
    </xf>
    <xf numFmtId="0" fontId="18" fillId="2" borderId="15" xfId="2" applyFont="1" applyFill="1" applyBorder="1" applyAlignment="1" applyProtection="1">
      <alignment horizontal="center" vertical="center" wrapText="1"/>
      <protection locked="0"/>
    </xf>
    <xf numFmtId="0" fontId="17" fillId="0" borderId="5" xfId="2" applyFont="1" applyBorder="1" applyAlignment="1">
      <alignment horizontal="left" vertical="center" wrapText="1"/>
    </xf>
    <xf numFmtId="0" fontId="17" fillId="0" borderId="0" xfId="2" applyFont="1" applyAlignment="1">
      <alignment horizontal="left" vertical="center" wrapText="1"/>
    </xf>
    <xf numFmtId="0" fontId="17" fillId="0" borderId="6" xfId="2" applyFont="1" applyBorder="1" applyAlignment="1">
      <alignment horizontal="left" vertical="center" wrapText="1"/>
    </xf>
    <xf numFmtId="165" fontId="14" fillId="2" borderId="8" xfId="2" applyNumberFormat="1" applyFont="1" applyFill="1" applyBorder="1" applyAlignment="1">
      <alignment horizontal="center" vertical="top"/>
    </xf>
    <xf numFmtId="165" fontId="14" fillId="2" borderId="9" xfId="2" applyNumberFormat="1" applyFont="1" applyFill="1" applyBorder="1" applyAlignment="1">
      <alignment horizontal="center" vertical="top"/>
    </xf>
    <xf numFmtId="0" fontId="18" fillId="0" borderId="16" xfId="2" applyFont="1" applyBorder="1" applyAlignment="1">
      <alignment horizontal="left" vertical="center" wrapText="1"/>
    </xf>
    <xf numFmtId="0" fontId="18" fillId="0" borderId="17" xfId="2" applyFont="1" applyBorder="1" applyAlignment="1">
      <alignment horizontal="left" vertical="center" wrapText="1"/>
    </xf>
    <xf numFmtId="0" fontId="18" fillId="0" borderId="18" xfId="2" applyFont="1" applyBorder="1" applyAlignment="1">
      <alignment horizontal="left" vertical="center" wrapText="1"/>
    </xf>
    <xf numFmtId="0" fontId="18" fillId="0" borderId="31" xfId="2" applyFont="1" applyBorder="1" applyAlignment="1" applyProtection="1">
      <alignment horizontal="center" vertical="center" wrapText="1"/>
      <protection locked="0"/>
    </xf>
    <xf numFmtId="0" fontId="18" fillId="0" borderId="16" xfId="2" applyFont="1" applyBorder="1" applyAlignment="1">
      <alignment horizontal="left" vertical="center"/>
    </xf>
    <xf numFmtId="0" fontId="18" fillId="0" borderId="17" xfId="2" applyFont="1" applyBorder="1" applyAlignment="1">
      <alignment horizontal="left" vertical="center"/>
    </xf>
    <xf numFmtId="0" fontId="18" fillId="0" borderId="18" xfId="2" applyFont="1" applyBorder="1" applyAlignment="1">
      <alignment horizontal="left" vertical="center"/>
    </xf>
    <xf numFmtId="0" fontId="18" fillId="0" borderId="19" xfId="2" applyFont="1" applyBorder="1" applyAlignment="1">
      <alignment horizontal="left" vertical="center"/>
    </xf>
    <xf numFmtId="0" fontId="18" fillId="0" borderId="20" xfId="2" applyFont="1" applyBorder="1" applyAlignment="1">
      <alignment horizontal="left" vertical="center"/>
    </xf>
    <xf numFmtId="0" fontId="18" fillId="0" borderId="21" xfId="2" applyFont="1" applyBorder="1" applyAlignment="1">
      <alignment horizontal="left" vertical="center"/>
    </xf>
    <xf numFmtId="0" fontId="18" fillId="0" borderId="23" xfId="2" applyFont="1" applyBorder="1" applyAlignment="1">
      <alignment horizontal="left" vertical="center" wrapText="1"/>
    </xf>
    <xf numFmtId="0" fontId="18" fillId="0" borderId="32" xfId="2" applyFont="1" applyBorder="1" applyAlignment="1">
      <alignment horizontal="left" vertical="center" wrapText="1"/>
    </xf>
    <xf numFmtId="0" fontId="18" fillId="8" borderId="11" xfId="2" applyFont="1" applyFill="1" applyBorder="1" applyAlignment="1">
      <alignment horizontal="center" vertical="center"/>
    </xf>
    <xf numFmtId="0" fontId="16" fillId="4" borderId="5" xfId="2" applyFont="1" applyFill="1" applyBorder="1" applyAlignment="1">
      <alignment horizontal="center" vertical="center" wrapText="1"/>
    </xf>
    <xf numFmtId="0" fontId="16" fillId="4" borderId="6" xfId="2" applyFont="1" applyFill="1" applyBorder="1" applyAlignment="1">
      <alignment horizontal="center" vertical="center" wrapText="1"/>
    </xf>
    <xf numFmtId="0" fontId="18" fillId="0" borderId="15" xfId="2" applyFont="1" applyBorder="1" applyAlignment="1" applyProtection="1">
      <alignment horizontal="center" vertical="center"/>
      <protection locked="0"/>
    </xf>
    <xf numFmtId="0" fontId="17" fillId="3" borderId="5" xfId="2" applyFont="1" applyFill="1" applyBorder="1" applyAlignment="1">
      <alignment horizontal="center" vertical="center" wrapText="1"/>
    </xf>
    <xf numFmtId="0" fontId="18" fillId="0" borderId="33" xfId="2" applyFont="1" applyBorder="1" applyAlignment="1" applyProtection="1">
      <alignment horizontal="center" vertical="center" wrapText="1"/>
      <protection locked="0"/>
    </xf>
    <xf numFmtId="0" fontId="18" fillId="0" borderId="34" xfId="2" applyFont="1" applyBorder="1" applyAlignment="1" applyProtection="1">
      <alignment horizontal="center" vertical="center" wrapText="1"/>
      <protection locked="0"/>
    </xf>
    <xf numFmtId="0" fontId="18" fillId="0" borderId="35" xfId="2" applyFont="1" applyBorder="1" applyAlignment="1" applyProtection="1">
      <alignment horizontal="center" vertical="center" wrapText="1"/>
      <protection locked="0"/>
    </xf>
    <xf numFmtId="1" fontId="14" fillId="2" borderId="0" xfId="2" applyNumberFormat="1" applyFont="1" applyFill="1" applyAlignment="1">
      <alignment horizontal="center" vertical="center"/>
    </xf>
    <xf numFmtId="1" fontId="14" fillId="2" borderId="6" xfId="2" applyNumberFormat="1" applyFont="1" applyFill="1" applyBorder="1" applyAlignment="1">
      <alignment horizontal="center" vertical="center"/>
    </xf>
    <xf numFmtId="0" fontId="18" fillId="0" borderId="15" xfId="2" applyFont="1" applyBorder="1" applyAlignment="1">
      <alignment horizontal="left" vertical="center"/>
    </xf>
    <xf numFmtId="0" fontId="17" fillId="2" borderId="0" xfId="2" applyFont="1" applyFill="1" applyAlignment="1">
      <alignment horizontal="left" wrapText="1"/>
    </xf>
    <xf numFmtId="0" fontId="17" fillId="8" borderId="10" xfId="2" applyFont="1" applyFill="1" applyBorder="1" applyAlignment="1" applyProtection="1">
      <alignment horizontal="center" vertical="center"/>
      <protection locked="0"/>
    </xf>
    <xf numFmtId="0" fontId="18" fillId="2" borderId="36" xfId="2" applyFont="1" applyFill="1" applyBorder="1" applyAlignment="1" applyProtection="1">
      <alignment horizontal="center" vertical="center"/>
      <protection locked="0"/>
    </xf>
    <xf numFmtId="0" fontId="15" fillId="2" borderId="3" xfId="2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vertical="center"/>
    </xf>
    <xf numFmtId="0" fontId="14" fillId="2" borderId="3" xfId="2" applyFont="1" applyFill="1" applyBorder="1" applyAlignment="1">
      <alignment horizontal="center"/>
    </xf>
    <xf numFmtId="0" fontId="14" fillId="2" borderId="4" xfId="2" applyFont="1" applyFill="1" applyBorder="1" applyAlignment="1">
      <alignment horizontal="center"/>
    </xf>
    <xf numFmtId="0" fontId="18" fillId="2" borderId="10" xfId="2" applyFont="1" applyFill="1" applyBorder="1" applyAlignment="1" applyProtection="1">
      <alignment horizontal="center" vertical="center"/>
      <protection locked="0"/>
    </xf>
    <xf numFmtId="0" fontId="21" fillId="2" borderId="11" xfId="2" applyFont="1" applyFill="1" applyBorder="1" applyAlignment="1">
      <alignment horizontal="center" vertical="center"/>
    </xf>
    <xf numFmtId="0" fontId="17" fillId="3" borderId="48" xfId="2" applyFont="1" applyFill="1" applyBorder="1" applyAlignment="1">
      <alignment horizontal="center" vertical="center" wrapText="1"/>
    </xf>
    <xf numFmtId="0" fontId="17" fillId="3" borderId="44" xfId="2" applyFont="1" applyFill="1" applyBorder="1" applyAlignment="1">
      <alignment horizontal="center" vertical="center" wrapText="1"/>
    </xf>
    <xf numFmtId="0" fontId="17" fillId="3" borderId="49" xfId="2" applyFont="1" applyFill="1" applyBorder="1" applyAlignment="1">
      <alignment horizontal="center" vertical="center" wrapText="1"/>
    </xf>
    <xf numFmtId="0" fontId="17" fillId="2" borderId="0" xfId="2" applyFont="1" applyFill="1" applyAlignment="1">
      <alignment horizontal="left" vertical="center" wrapText="1"/>
    </xf>
    <xf numFmtId="0" fontId="17" fillId="2" borderId="0" xfId="2" applyFont="1" applyFill="1" applyAlignment="1">
      <alignment horizontal="left" vertical="center"/>
    </xf>
    <xf numFmtId="0" fontId="18" fillId="2" borderId="11" xfId="2" applyFont="1" applyFill="1" applyBorder="1" applyAlignment="1">
      <alignment horizontal="center" vertical="center"/>
    </xf>
    <xf numFmtId="0" fontId="17" fillId="2" borderId="10" xfId="2" applyFont="1" applyFill="1" applyBorder="1" applyAlignment="1" applyProtection="1">
      <alignment horizontal="center" vertical="center"/>
      <protection locked="0"/>
    </xf>
    <xf numFmtId="0" fontId="17" fillId="2" borderId="3" xfId="2" applyFont="1" applyFill="1" applyBorder="1" applyAlignment="1">
      <alignment horizontal="left" vertical="center"/>
    </xf>
    <xf numFmtId="0" fontId="18" fillId="2" borderId="45" xfId="2" applyFont="1" applyFill="1" applyBorder="1" applyAlignment="1">
      <alignment horizontal="center" vertical="center"/>
    </xf>
    <xf numFmtId="0" fontId="18" fillId="2" borderId="47" xfId="2" applyFont="1" applyFill="1" applyBorder="1" applyAlignment="1">
      <alignment horizontal="center" vertical="center"/>
    </xf>
    <xf numFmtId="0" fontId="18" fillId="2" borderId="46" xfId="2" applyFont="1" applyFill="1" applyBorder="1" applyAlignment="1">
      <alignment horizontal="center" vertical="center"/>
    </xf>
    <xf numFmtId="0" fontId="16" fillId="9" borderId="45" xfId="2" applyFont="1" applyFill="1" applyBorder="1" applyAlignment="1" applyProtection="1">
      <alignment horizontal="center" vertical="center" wrapText="1"/>
      <protection locked="0"/>
    </xf>
    <xf numFmtId="0" fontId="16" fillId="9" borderId="47" xfId="2" applyFont="1" applyFill="1" applyBorder="1" applyAlignment="1" applyProtection="1">
      <alignment horizontal="center" vertical="center" wrapText="1"/>
      <protection locked="0"/>
    </xf>
    <xf numFmtId="0" fontId="16" fillId="9" borderId="46" xfId="2" applyFont="1" applyFill="1" applyBorder="1" applyAlignment="1" applyProtection="1">
      <alignment horizontal="center" vertical="center" wrapText="1"/>
      <protection locked="0"/>
    </xf>
    <xf numFmtId="0" fontId="18" fillId="3" borderId="0" xfId="2" applyFont="1" applyFill="1" applyAlignment="1" applyProtection="1">
      <alignment horizontal="center" vertical="center" wrapText="1"/>
      <protection locked="0"/>
    </xf>
    <xf numFmtId="0" fontId="18" fillId="2" borderId="33" xfId="2" applyFont="1" applyFill="1" applyBorder="1" applyAlignment="1">
      <alignment horizontal="left" vertical="center"/>
    </xf>
    <xf numFmtId="0" fontId="18" fillId="2" borderId="34" xfId="2" applyFont="1" applyFill="1" applyBorder="1" applyAlignment="1">
      <alignment horizontal="left" vertical="center"/>
    </xf>
    <xf numFmtId="0" fontId="18" fillId="2" borderId="32" xfId="2" applyFont="1" applyFill="1" applyBorder="1" applyAlignment="1" applyProtection="1">
      <alignment horizontal="left" vertical="center" wrapText="1"/>
      <protection locked="0"/>
    </xf>
    <xf numFmtId="0" fontId="18" fillId="6" borderId="15" xfId="2" applyFont="1" applyFill="1" applyBorder="1" applyAlignment="1" applyProtection="1">
      <alignment horizontal="center" vertical="center" wrapText="1"/>
      <protection locked="0"/>
    </xf>
    <xf numFmtId="0" fontId="17" fillId="2" borderId="3" xfId="2" applyFont="1" applyFill="1" applyBorder="1" applyAlignment="1">
      <alignment horizontal="center" vertical="center"/>
    </xf>
    <xf numFmtId="0" fontId="17" fillId="2" borderId="0" xfId="2" applyFont="1" applyFill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</cellXfs>
  <cellStyles count="7">
    <cellStyle name="Moneda [0]" xfId="6" builtinId="7"/>
    <cellStyle name="Moneda [0] 2" xfId="3" xr:uid="{00000000-0005-0000-0000-000001000000}"/>
    <cellStyle name="Moneda [0] 3" xfId="4" xr:uid="{00000000-0005-0000-0000-000002000000}"/>
    <cellStyle name="Normal" xfId="0" builtinId="0"/>
    <cellStyle name="Normal 3" xfId="1" xr:uid="{00000000-0005-0000-0000-000004000000}"/>
    <cellStyle name="Normal 3 2 2" xfId="2" xr:uid="{00000000-0005-0000-0000-000005000000}"/>
    <cellStyle name="Porcentaje" xfId="5" builtinId="5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theme="0" tint="-0.2499465926084170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theme="0" tint="-0.24994659260841701"/>
        </top>
      </border>
    </dxf>
    <dxf>
      <border outline="0"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Std Book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0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Std Book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Std Book"/>
        <scheme val="none"/>
      </font>
      <alignment horizontal="general" vertical="center" textRotation="0" wrapText="0" indent="0" justifyLastLine="0" shrinkToFit="0" readingOrder="0"/>
    </dxf>
    <dxf>
      <font>
        <b/>
      </font>
    </dxf>
    <dxf>
      <font>
        <b/>
      </font>
    </dxf>
    <dxf>
      <border outline="0">
        <top style="thin">
          <color theme="0" tint="-0.2499465926084170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utura Std Book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 outline="0">
        <top style="thin">
          <color theme="0" tint="-0.24994659260841701"/>
        </top>
      </border>
    </dxf>
    <dxf>
      <border outline="0">
        <left style="thin">
          <color theme="0" tint="-0.24994659260841701"/>
        </lef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Std Book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 outline="0">
        <top style="thin">
          <color theme="0" tint="-0.24994659260841701"/>
        </top>
      </border>
    </dxf>
    <dxf>
      <border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Std Book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 outline="0">
        <top style="thin">
          <color theme="0" tint="-0.24994659260841701"/>
        </top>
      </border>
    </dxf>
    <dxf>
      <border outline="0">
        <left style="thin">
          <color theme="0" tint="-0.24994659260841701"/>
        </lef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Std Book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Std Book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 outline="0">
        <top style="thin">
          <color theme="0" tint="-0.24994659260841701"/>
        </top>
      </border>
    </dxf>
    <dxf>
      <border outline="0">
        <left style="thin">
          <color theme="0" tint="-0.24994659260841701"/>
        </lef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Std Book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Std Book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7F7F7"/>
      <color rgb="FFEAEAEA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</xdr:row>
      <xdr:rowOff>0</xdr:rowOff>
    </xdr:from>
    <xdr:to>
      <xdr:col>14</xdr:col>
      <xdr:colOff>304800</xdr:colOff>
      <xdr:row>6</xdr:row>
      <xdr:rowOff>304800</xdr:rowOff>
    </xdr:to>
    <xdr:sp macro="" textlink="">
      <xdr:nvSpPr>
        <xdr:cNvPr id="1025" name="AutoShape 1" descr="Archivo:Logo MinComercio Colombia 2022.svg - Wikipedia, la enciclopedia  libre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0525125" y="188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304800</xdr:colOff>
      <xdr:row>6</xdr:row>
      <xdr:rowOff>304800</xdr:rowOff>
    </xdr:to>
    <xdr:sp macro="" textlink="">
      <xdr:nvSpPr>
        <xdr:cNvPr id="1026" name="AutoShape 2" descr="Archivo:Logo MinComercio Colombia 2022.svg - Wikipedia, la enciclopedia  libre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525125" y="188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304800</xdr:colOff>
      <xdr:row>5</xdr:row>
      <xdr:rowOff>152399</xdr:rowOff>
    </xdr:to>
    <xdr:sp macro="" textlink="">
      <xdr:nvSpPr>
        <xdr:cNvPr id="1028" name="AutoShape 4" descr="data:image/jpg;base64,%20/9j/4AAQSkZJRgABAQEAYABgAAD/2wBDAAUDBAQEAwUEBAQFBQUGBwwIBwcHBw8LCwkMEQ8SEhEPERETFhwXExQaFRERGCEYGh0dHx8fExciJCIeJBweHx7/2wBDAQUFBQcGBw4ICA4eFBEUHh4eHh4eHh4eHh4eHh4eHh4eHh4eHh4eHh4eHh4eHh4eHh4eHh4eHh4eHh4eHh4eHh7/wAARCAA2AVM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6uoorg/ip8SbDwbALKzgOqa9Mv7ixiyxTPR5Mcge3U/rUznGCvIunTlUlyxWp3vbPakr5D8U2fxe1mdvEWv2WvfZCPN2qpjjhQEDhByo+oz1PvW/4s8Taz438I+HNI0Vr7UdYiaRpxbI+5RgBd5wFzw2Dnt71xvG2v7vp5nb9SjzKPOvPyPp6kr5u8FeNfiN8PJILXxro2r3miS4IknjLSwAj+F++O6sfyr6F0TVdO1vTIdT0q8iu7SZdySxnIPsfQjuD0ropVo1PJ9jnr4aVF913RoW/+tFW6qW/+tFWx1rY5worhvBfxO0LxV4qu/Ddna31veWwkO64VAkmxtrbcMT79OlM0D4paBrfijU9AsrS/M2nRzySTMqeXIIjhtvzZ57ZAoA7yivObn4v+H4PAtp4vbTtUNldXj2aRBY/NDqCSSN2Mcetbd7490W3fwx5SXF1H4kkEdnLEF2qcD7+SCPvY4z0NAHV0Vxdt8SfD8j+JvtC3VpF4bk8u8llVSrncVGwAknJXAzjqKztF+LWk6hqFhbT+H/EOnwajIsdnd3Fn+6mLfdwVJ60Aei0V5fqPxn0ywv47G68I+Kop5ZDHCjWiAzEHHyAtlvw9auat8WNN0vT9Iubrw34hWbVXlSC0+zqJwY2A5Ut3yMYzQB6JRXA2/xOs20TVtXu/DHiPT7fTIFmk+12yxmUFguEy2Cec9qp6Z8ZPD9zd2EV9o2vaVBqDhLa7vLULC5PT5gx45HNAHpVFcvY+ONIuvFWu+HmjuLaXRIRNdXE20RbMAkgg54B7gVy6/Gzw3vFw2k66mkGbyRqptP9H3evXOP19qAPUKKijniltVuoZFlheMSI6nIZSMgj8K8vtPjj4emtTfN4f8RxaesnlyXhtVaKM+5Vj6igD1WiuI8X/EzRPDy6MyWeoauusxmSzNgivvHGOCQcnPSr/gnxivii4uYV8Pa5pP2dFbdqFsIxJk4wuCcmgDqKK5Lx34+0fwjdWlhcW97qGp3nMFjZR75WHrjsP8DUHhv4l+HNY0zVbyb7XpT6Qu6/t76LZJCOxwM55445zj1oA7SivM7D40eHZ7q1+16TrenafeSeXbajdWwWCQ59QeBWn4h+J2g6H46tvCN7bXv2q4aILcKE8lfM+6Sd2f0oA7miuI8U/EvQ/D3jSz8J3NrfT310YhvhVCkZkbChiWB9+B0qjq3xZ02x8S6loEHhvxFqV1p0nlztZW6yKPf72cfUUAei0V59rPxU03SdO0a6uvDuvibV2kW3tBbqJ1KMFwylupzxjNXvB3xH0PxHqN5phttQ0m/tITPLbajCImEY6t1IwMj8KAOzory+T42eGlkkuI9J12bSI5fKfVEtc24bPrnOP19q6iDxxpFx44h8Jwx3ElxPYi+juQF8kxkZHOc5x7UAdRRXmV98aPDsNzdG10nXNQ060k8u41G2tg1uhz6k8ivQtI1Gy1bS7bU9OuFuLS5jEkUi9GU0AW6KKKACiiigAooooAUdKKB0ooAz65HxFfRaFq/2qPTtgf55TsQLccFi24fNvXA68ciuurhPjBbSXOmRQx8GeC4gVvR2QY/PBryM9rSoYGdSLs1bX1aX6nZgUpVlFq97nGWPxUtb6LULHSZr2ZLi2a8jeS1MjKZHZWjfBygU8ZUEcisv4TyQeDBeOL+fN0yoTFamUsAQUXaSMfeI/GuN+FmlWd/aw6hLJdxahbO1pMqyFQUzu2svQglm69a6PbM2s6zpt3YzWiQhRbyCQ7ZY2yCRwACODx0yPrVVqLjUUaUW0m0vets2vP8A4K08xSg2pS5tkm9O9vv3+W51WifFS11DULgxW9zcX93AR5DfLDDHG5VZCD/E2SSoJ6c16l4YghisDJb2ggjnYSByV3TZHDsFAA4xXzDoWj2EXxKn021E0tjYWRyplyQxHzE+rAu2PYYr6o0SLyNGsYd27y7eNc+uFFThqkPr86dNu3Kpa76ylv8ALX8iqicaC5lrf9E/1sX7f/Wiri/eH1qnb/60VbHWvXOI+V7IX3h7T7nx3p0EjXOneJLy1lAU5aKWPA/AN/Ouj8A6FL4f8epYSxsJv+EOkmuG2nmWQF2z75OPwr1IfEvwqdC1XWvOu/selXQtbo/ZzuEhOBgdxnvVm68f+GbfwpYeJ2upX02/mWCF44izb2JG1l7YIOaAPCLC3MvwQ8HQTQM6N4rw6Mp5Ukg5Hpir11pOqeF/i94Y8HyrJLpNprf23TJSCcQykZTPsVP459a9b8TfFLwn4e1640TUH1A3luqtKsNm0iqCAQcj2Iq3J8RPCa+DZPFseoNcaXFIscjRREyI5ONpQ8g8igDyfS4bN7z4tx6rpGo6lZyaggeCyX96R50h3r/u/e/Cs/wlrV/p/izw/pfgPxRruu2Elwq3OnahZkLaxAjJyeBgZ5GMYr3PxD4z0PQNO0vUNQkuFg1SRI7UpEWJZ1yuR24rK8T/ABO8I+G9am0m5lu7i9iGblLK1Mvlf75HSgDm/jIrt8WPh0yqzBbx8kDOPmSsv9pWQQ+K/BlzLeXdjFFLMz3dqhaWEZj+ZR6iu01D4seC7PTrLUPtV5c2t4jvFJb2juF2nDBv7pB7Gk0P4seENallSxbUm8q3luWd7JlXZGpZsHpnAPFAHBal4h0vVPhF4v0qx8Ta54iuUt1uDJqNuUZE3ou1fXnmsG403VLO3+H03jDWLzUPCMwikSOOJYxZy4+VWwMlcY5PON1eo2nxq8A3EkQa7v7eOVtqzzWTrFn3aupHizRW8ZL4SWWVtTe1F0oEeYzHjOd3SgDySXSr3WviP8VdOsVJuLvS1SDsHbCkAH36fjWNP4wsZvghH8O49K1I+JNq2n2L7I2Q4l3b8/h9cmvZ7n4geGLfxvH4Nlu5Rq0jKgURHywzLuClumcY/MV0d9PHZ2s988TyeTGzsIk3OQBkgDufagDJ8Hadc6R4E0rS7w5ubXT0il5z8wTkV8++B/F+mab8Gta8IyWt9daxqEsy29tHaswbeFAJPtgn14r3IfEXwofBJ8YfbpP7LEnlE+UfN8zdjZs65749Oa2rzW7Oz8NP4guI7mO0jtxcsvknzQmM/c6556UAfPHjXTbzw3pPwxtNWur3TJrSGVri4tk3y2u6QNwB/EAcV6x8HfEWlalHe6ZZ+J9b8QXEZE7TalbmNkQ4Xap7jPP41X/4Xd4FMhj3auZAMlP7PfcB9K6nRfGOh6v4kn8PWT3H2+C2S6kV4SqiNgpHPr8w4oA868f3B8IfHTTfGurWtzLok1gbU3EURf7PJgjkDp1/JjR4r1iX4mfD/wAWWvhjw9eRRRmKSG9eMJ/aBRlLKFwCThT69vpXazfEjwqmna7eSTXRg0S4W2vv9HJw7PsG0fxDNVdA+LHgrV9UtdLt7u7tp7khbcXVo0SSE9ACeOe1AHlvi/xXZeMfhfongPQ9Lv5deDW8MlsbZlFuY12sSfT+hOak+Ivhy51P4g6/Yx75Lux8L29xBIAcmWExnIPqQG/OvY7Xxv4al1DXrX7U1vJoYzqMksWxEHs38XSsXSfjB4J1HUoLKO6vrf7S4jt57izdIpWJwAG9zQB5AVvdbutB8cahbul1rPieFVBU/LDCqqPw3bvyqfVdQtdM+MXjOS98Ua74dSW5ASXTYC5mI7N7D+te2af8QvDN941m8Hw3FwNWheSNkeEqhZBlgG78UsPxA8MzeOW8GRTzvq6uUZRCfLDBdxG72H60AeWfEO+HifVfhpNoGr3u57l4I9Rmt/3qyKyKZGVuM5GeeDR4Z0fULjxx430bxLfXN14un0yS20+7kASKeEpwVAAAONv4Z9DXoOu/FzwTo+rT6bPeXVxLbNtuJLW1aSOFs4wzDjg+ma7PStQsdW0231LTrmO6tLhA8UqHIYUAeG+AfiHpXhb4dW/hLUvDuoXOvWkzQtpZtT+/Yybg2SCO/p1ArTu4brUf2hgpt5LKW68Msu1ufJdoyNpI4yCf0r2jau/ftG7pnHNLQB84+E/Flj4R+FeteAtb0u/i18m5hjthbMwnMowrA9OP5AYruPh1rMHw/wDCHg/wr4khvItS1Vn8sCLKwl5MqrnsfmAxzivVSqlgxUFh0OORWfqejWGpahYXt7HJK9hIZbdDIfLEhGA5XoSOxPTNAGjRRRQAUUUUAFFFFACjpRQOlFAGfWP4w02XU9Elht41knQiSNGOA5HbPY+h9cVsUVhisNTxVGVGorxkrMunUlTmpx3R8vWOl6tofjW8l0u4e2tZW86W3uky6ygn5Ag5fJJ4x0J5yBW5B4n8TST3ypDYssCF2+0wq208hdoTkKTgZYcYx1r6CkjR8sVAcjAcD5h+NeafD74b3+h/EXWfFGoXsRin3R2sMB/1iMFG6XjrhRxzz3ry44DExcocyacUuZrVNWV99W1u/LvqbT+r1ZxnO6t0vo+tttEunlpscr8H/B0ruNSmAmvLy5M1/MDkRoM/IT/eJYkj39q94ACgKBgAYApFVVXaqhR6AYFLXVgcAsNOpVlLmnN6vZJLSMUuiitF+Iq9d1bLov13fzJLf/Wiri/eH1qnb/60Vbr0TnPltGH/AAp/4inI48QR/wDoyovH9le+EBaeGArNoeq3lrqunsTxE+MSR/mw/T1r6f8A7N07yZIf7Ps/KlbdInkLtdvUjGCfc065srK5WNbmztpxH/qxJErBPpkcUAeKjxJofhj9o/xLfa9qEVjbPpscau4Jy2IjjAB7A1yMemXuq/DP4iazpdhPHpN7qUdxZR+WRujSQlmUegDD8j6V9KXGl6XczGa40yymlPV5LdGY/iRmrSIiRiNEVUAwFAwAPTFAHzz458UaN4x0X4f6D4dujfalHeW7TQIjZh2oFO7j1z+AJo8W3ej6R498S6t4a8fz+GdXMrfa7O+s2Mdyw5+Q4OVJzjI+nFe+2ml6ZZztPaabZ28zfekigVGP4gUXumabfSLJfadZ3Tr91poFcj8SKAPOfCGsahrvwA1PUdSsILKZ9PvQBDCIkkUI37wKOBkk9Op5qn8LyP8AhmaY54/s+/8A5yV600cbQmFo0MRXaUKjaV6Yx0x7UyK1tYrb7LFbQR2+CPKWMBMHqNo45oA+ViniD/hT/hmHVtShTwVeXxScwWwM1riVuWY9QTuIx6Yr0VrnT9L/AGio7pZk+wWnhgSCTdkGJIyQc9+BXsP2Cx+x/Y/sNr9l/wCeHkr5fXP3cY60h03Ti246faE+X5WfIX7n93p9326UAfLNwvibUPCOo+Oo/DczGXWBq6auLlB5SIxXZ5f3ioJ6+3tX1B4b1WDXNAsNZtWBivLdJlx2yMkfgcj8KtLa2q2v2RbaAW20r5IjGzHpt6Yp0EMNvCsNvDHDEv3UjUKo+gHFAHgTeE7P/hoP/hE/Pb+wmk/tw2P8HnbOmPTP6cV9A1D9ltftf2v7NB9p27fO8sb8em7ripqAPItAP/GUevjPP9kp/KOqEmtab4P/AGi9c1DxJcf2fZahpyC3uJEOxyAncD/ZI+or2ZbW1W6a7W2gFww2tMIxvI9C3XFMv7Cxv0VL6ytrpVOVE0SuAfbIoA+aHY3nwr+JevRRuNP1DWIXtZHXb5i+fnIz/vCtOWHWJPFHw8sfHeq2/wDYRhhuNMmtrcIvmBV2xSMec8ICff8AL6Gazs2tBZtZ27WwAAhMSmPA/wBnGKSexsriKOGeztpY4seWkkSsqY6YBHH4UAeBxDSZPEXxej1z7WbBnjE32RN8q/OcED2ODzxxWZonia/0HVPDmj+HPGFn400yS6jji02WwIltlBGDyMqRk4IPGOmK+kYrW1hmlmitYI5Jv9a6xgM/+8R1/GobXS9MtLhri102zt5m+9JFAqsfxAzQB846uj6b418X+NLVS83h7xPBNJt6tA+9XH8vzq34BsZ4/ib4N1e5O2+16K+1KRj1Hmb9n5KAfxr6HNjYlZ1NjakXBzODCv70/wC1x8340os7MSxSi0txJCu2J/KXMa+inHA9hQB8+/DTxN4d8HeC/FnhvxawtdYNxP5lvLES10GTaoBxzzn8816J+znp9/p3wqsI9QjkiaWWWaKNxgrGzfLx78n8a7q60zTbu4S4utOs7iZPuySwKzD6EjNW6ACiiigAooooAKKKKACiiigAooooAUdKKB0ooAz6KKKACiiigAooooAkt/8AWirdFFABRRRQAUUUUAFFFFABRRRQAUUUUAFFFFABRRRQAUUUUAFFFFABRRRQAUUUUAFFFFABRRRQAUUUUAFFFFABRRRQAUUUUAKOlFFFAH//2Q==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304800</xdr:colOff>
      <xdr:row>6</xdr:row>
      <xdr:rowOff>66675</xdr:rowOff>
    </xdr:to>
    <xdr:sp macro="" textlink="">
      <xdr:nvSpPr>
        <xdr:cNvPr id="1029" name="AutoShape 5" descr="data:image/jpg;base64,%20/9j/4AAQSkZJRgABAQEAYABgAAD/2wBDAAUDBAQEAwUEBAQFBQUGBwwIBwcHBw8LCwkMEQ8SEhEPERETFhwXExQaFRERGCEYGh0dHx8fExciJCIeJBweHx7/2wBDAQUFBQcGBw4ICA4eFBEUHh4eHh4eHh4eHh4eHh4eHh4eHh4eHh4eHh4eHh4eHh4eHh4eHh4eHh4eHh4eHh4eHh7/wAARCAA2AVM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6uoorg/ip8SbDwbALKzgOqa9Mv7ixiyxTPR5Mcge3U/rUznGCvIunTlUlyxWp3vbPakr5D8U2fxe1mdvEWv2WvfZCPN2qpjjhQEDhByo+oz1PvW/4s8Taz438I+HNI0Vr7UdYiaRpxbI+5RgBd5wFzw2Dnt71xvG2v7vp5nb9SjzKPOvPyPp6kr5u8FeNfiN8PJILXxro2r3miS4IknjLSwAj+F++O6sfyr6F0TVdO1vTIdT0q8iu7SZdySxnIPsfQjuD0ropVo1PJ9jnr4aVF913RoW/+tFW6qW/+tFWx1rY5worhvBfxO0LxV4qu/Ddna31veWwkO64VAkmxtrbcMT79OlM0D4paBrfijU9AsrS/M2nRzySTMqeXIIjhtvzZ57ZAoA7yivObn4v+H4PAtp4vbTtUNldXj2aRBY/NDqCSSN2Mcetbd7490W3fwx5SXF1H4kkEdnLEF2qcD7+SCPvY4z0NAHV0Vxdt8SfD8j+JvtC3VpF4bk8u8llVSrncVGwAknJXAzjqKztF+LWk6hqFhbT+H/EOnwajIsdnd3Fn+6mLfdwVJ60Aei0V5fqPxn0ywv47G68I+Kop5ZDHCjWiAzEHHyAtlvw9auat8WNN0vT9Iubrw34hWbVXlSC0+zqJwY2A5Ut3yMYzQB6JRXA2/xOs20TVtXu/DHiPT7fTIFmk+12yxmUFguEy2Cec9qp6Z8ZPD9zd2EV9o2vaVBqDhLa7vLULC5PT5gx45HNAHpVFcvY+ONIuvFWu+HmjuLaXRIRNdXE20RbMAkgg54B7gVy6/Gzw3vFw2k66mkGbyRqptP9H3evXOP19qAPUKKijniltVuoZFlheMSI6nIZSMgj8K8vtPjj4emtTfN4f8RxaesnlyXhtVaKM+5Vj6igD1WiuI8X/EzRPDy6MyWeoauusxmSzNgivvHGOCQcnPSr/gnxivii4uYV8Pa5pP2dFbdqFsIxJk4wuCcmgDqKK5Lx34+0fwjdWlhcW97qGp3nMFjZR75WHrjsP8DUHhv4l+HNY0zVbyb7XpT6Qu6/t76LZJCOxwM55445zj1oA7SivM7D40eHZ7q1+16TrenafeSeXbajdWwWCQ59QeBWn4h+J2g6H46tvCN7bXv2q4aILcKE8lfM+6Sd2f0oA7miuI8U/EvQ/D3jSz8J3NrfT310YhvhVCkZkbChiWB9+B0qjq3xZ02x8S6loEHhvxFqV1p0nlztZW6yKPf72cfUUAei0V59rPxU03SdO0a6uvDuvibV2kW3tBbqJ1KMFwylupzxjNXvB3xH0PxHqN5phttQ0m/tITPLbajCImEY6t1IwMj8KAOzory+T42eGlkkuI9J12bSI5fKfVEtc24bPrnOP19q6iDxxpFx44h8Jwx3ElxPYi+juQF8kxkZHOc5x7UAdRRXmV98aPDsNzdG10nXNQ060k8u41G2tg1uhz6k8ivQtI1Gy1bS7bU9OuFuLS5jEkUi9GU0AW6KKKACiiigAooooAUdKKB0ooAz65HxFfRaFq/2qPTtgf55TsQLccFi24fNvXA68ciuurhPjBbSXOmRQx8GeC4gVvR2QY/PBryM9rSoYGdSLs1bX1aX6nZgUpVlFq97nGWPxUtb6LULHSZr2ZLi2a8jeS1MjKZHZWjfBygU8ZUEcisv4TyQeDBeOL+fN0yoTFamUsAQUXaSMfeI/GuN+FmlWd/aw6hLJdxahbO1pMqyFQUzu2svQglm69a6PbM2s6zpt3YzWiQhRbyCQ7ZY2yCRwACODx0yPrVVqLjUUaUW0m0vets2vP8A4K08xSg2pS5tkm9O9vv3+W51WifFS11DULgxW9zcX93AR5DfLDDHG5VZCD/E2SSoJ6c16l4YghisDJb2ggjnYSByV3TZHDsFAA4xXzDoWj2EXxKn021E0tjYWRyplyQxHzE+rAu2PYYr6o0SLyNGsYd27y7eNc+uFFThqkPr86dNu3Kpa76ylv8ALX8iqicaC5lrf9E/1sX7f/Wiri/eH1qnb/60VbHWvXOI+V7IX3h7T7nx3p0EjXOneJLy1lAU5aKWPA/AN/Ouj8A6FL4f8epYSxsJv+EOkmuG2nmWQF2z75OPwr1IfEvwqdC1XWvOu/selXQtbo/ZzuEhOBgdxnvVm68f+GbfwpYeJ2upX02/mWCF44izb2JG1l7YIOaAPCLC3MvwQ8HQTQM6N4rw6Mp5Ukg5Hpir11pOqeF/i94Y8HyrJLpNprf23TJSCcQykZTPsVP459a9b8TfFLwn4e1640TUH1A3luqtKsNm0iqCAQcj2Iq3J8RPCa+DZPFseoNcaXFIscjRREyI5ONpQ8g8igDyfS4bN7z4tx6rpGo6lZyaggeCyX96R50h3r/u/e/Cs/wlrV/p/izw/pfgPxRruu2Elwq3OnahZkLaxAjJyeBgZ5GMYr3PxD4z0PQNO0vUNQkuFg1SRI7UpEWJZ1yuR24rK8T/ABO8I+G9am0m5lu7i9iGblLK1Mvlf75HSgDm/jIrt8WPh0yqzBbx8kDOPmSsv9pWQQ+K/BlzLeXdjFFLMz3dqhaWEZj+ZR6iu01D4seC7PTrLUPtV5c2t4jvFJb2juF2nDBv7pB7Gk0P4seENallSxbUm8q3luWd7JlXZGpZsHpnAPFAHBal4h0vVPhF4v0qx8Ta54iuUt1uDJqNuUZE3ou1fXnmsG403VLO3+H03jDWLzUPCMwikSOOJYxZy4+VWwMlcY5PON1eo2nxq8A3EkQa7v7eOVtqzzWTrFn3aupHizRW8ZL4SWWVtTe1F0oEeYzHjOd3SgDySXSr3WviP8VdOsVJuLvS1SDsHbCkAH36fjWNP4wsZvghH8O49K1I+JNq2n2L7I2Q4l3b8/h9cmvZ7n4geGLfxvH4Nlu5Rq0jKgURHywzLuClumcY/MV0d9PHZ2s988TyeTGzsIk3OQBkgDufagDJ8Hadc6R4E0rS7w5ubXT0il5z8wTkV8++B/F+mab8Gta8IyWt9daxqEsy29tHaswbeFAJPtgn14r3IfEXwofBJ8YfbpP7LEnlE+UfN8zdjZs65749Oa2rzW7Oz8NP4guI7mO0jtxcsvknzQmM/c6556UAfPHjXTbzw3pPwxtNWur3TJrSGVri4tk3y2u6QNwB/EAcV6x8HfEWlalHe6ZZ+J9b8QXEZE7TalbmNkQ4Xap7jPP41X/4Xd4FMhj3auZAMlP7PfcB9K6nRfGOh6v4kn8PWT3H2+C2S6kV4SqiNgpHPr8w4oA868f3B8IfHTTfGurWtzLok1gbU3EURf7PJgjkDp1/JjR4r1iX4mfD/wAWWvhjw9eRRRmKSG9eMJ/aBRlLKFwCThT69vpXazfEjwqmna7eSTXRg0S4W2vv9HJw7PsG0fxDNVdA+LHgrV9UtdLt7u7tp7khbcXVo0SSE9ACeOe1AHlvi/xXZeMfhfongPQ9Lv5deDW8MlsbZlFuY12sSfT+hOak+Ivhy51P4g6/Yx75Lux8L29xBIAcmWExnIPqQG/OvY7Xxv4al1DXrX7U1vJoYzqMksWxEHs38XSsXSfjB4J1HUoLKO6vrf7S4jt57izdIpWJwAG9zQB5AVvdbutB8cahbul1rPieFVBU/LDCqqPw3bvyqfVdQtdM+MXjOS98Ua74dSW5ASXTYC5mI7N7D+te2af8QvDN941m8Hw3FwNWheSNkeEqhZBlgG78UsPxA8MzeOW8GRTzvq6uUZRCfLDBdxG72H60AeWfEO+HifVfhpNoGr3u57l4I9Rmt/3qyKyKZGVuM5GeeDR4Z0fULjxx430bxLfXN14un0yS20+7kASKeEpwVAAAONv4Z9DXoOu/FzwTo+rT6bPeXVxLbNtuJLW1aSOFs4wzDjg+ma7PStQsdW0231LTrmO6tLhA8UqHIYUAeG+AfiHpXhb4dW/hLUvDuoXOvWkzQtpZtT+/Yybg2SCO/p1ArTu4brUf2hgpt5LKW68Msu1ufJdoyNpI4yCf0r2jau/ftG7pnHNLQB84+E/Flj4R+FeteAtb0u/i18m5hjthbMwnMowrA9OP5AYruPh1rMHw/wDCHg/wr4khvItS1Vn8sCLKwl5MqrnsfmAxzivVSqlgxUFh0OORWfqejWGpahYXt7HJK9hIZbdDIfLEhGA5XoSOxPTNAGjRRRQAUUUUAFFFFACjpRQOlFAGfWP4w02XU9Elht41knQiSNGOA5HbPY+h9cVsUVhisNTxVGVGorxkrMunUlTmpx3R8vWOl6tofjW8l0u4e2tZW86W3uky6ygn5Ag5fJJ4x0J5yBW5B4n8TST3ypDYssCF2+0wq208hdoTkKTgZYcYx1r6CkjR8sVAcjAcD5h+NeafD74b3+h/EXWfFGoXsRin3R2sMB/1iMFG6XjrhRxzz3ry44DExcocyacUuZrVNWV99W1u/LvqbT+r1ZxnO6t0vo+tttEunlpscr8H/B0ruNSmAmvLy5M1/MDkRoM/IT/eJYkj39q94ACgKBgAYApFVVXaqhR6AYFLXVgcAsNOpVlLmnN6vZJLSMUuiitF+Iq9d1bLov13fzJLf/Wiri/eH1qnb/60Vbr0TnPltGH/AAp/4inI48QR/wDoyovH9le+EBaeGArNoeq3lrqunsTxE+MSR/mw/T1r6f8A7N07yZIf7Ps/KlbdInkLtdvUjGCfc065srK5WNbmztpxH/qxJErBPpkcUAeKjxJofhj9o/xLfa9qEVjbPpscau4Jy2IjjAB7A1yMemXuq/DP4iazpdhPHpN7qUdxZR+WRujSQlmUegDD8j6V9KXGl6XczGa40yymlPV5LdGY/iRmrSIiRiNEVUAwFAwAPTFAHzz458UaN4x0X4f6D4dujfalHeW7TQIjZh2oFO7j1z+AJo8W3ej6R498S6t4a8fz+GdXMrfa7O+s2Mdyw5+Q4OVJzjI+nFe+2ml6ZZztPaabZ28zfekigVGP4gUXumabfSLJfadZ3Tr91poFcj8SKAPOfCGsahrvwA1PUdSsILKZ9PvQBDCIkkUI37wKOBkk9Op5qn8LyP8AhmaY54/s+/8A5yV600cbQmFo0MRXaUKjaV6Yx0x7UyK1tYrb7LFbQR2+CPKWMBMHqNo45oA+ViniD/hT/hmHVtShTwVeXxScwWwM1riVuWY9QTuIx6Yr0VrnT9L/AGio7pZk+wWnhgSCTdkGJIyQc9+BXsP2Cx+x/Y/sNr9l/wCeHkr5fXP3cY60h03Ti246faE+X5WfIX7n93p9326UAfLNwvibUPCOo+Oo/DczGXWBq6auLlB5SIxXZ5f3ioJ6+3tX1B4b1WDXNAsNZtWBivLdJlx2yMkfgcj8KtLa2q2v2RbaAW20r5IjGzHpt6Yp0EMNvCsNvDHDEv3UjUKo+gHFAHgTeE7P/hoP/hE/Pb+wmk/tw2P8HnbOmPTP6cV9A1D9ltftf2v7NB9p27fO8sb8em7ripqAPItAP/GUevjPP9kp/KOqEmtab4P/AGi9c1DxJcf2fZahpyC3uJEOxyAncD/ZI+or2ZbW1W6a7W2gFww2tMIxvI9C3XFMv7Cxv0VL6ytrpVOVE0SuAfbIoA+aHY3nwr+JevRRuNP1DWIXtZHXb5i+fnIz/vCtOWHWJPFHw8sfHeq2/wDYRhhuNMmtrcIvmBV2xSMec8ICff8AL6Gazs2tBZtZ27WwAAhMSmPA/wBnGKSexsriKOGeztpY4seWkkSsqY6YBHH4UAeBxDSZPEXxej1z7WbBnjE32RN8q/OcED2ODzxxWZonia/0HVPDmj+HPGFn400yS6jji02WwIltlBGDyMqRk4IPGOmK+kYrW1hmlmitYI5Jv9a6xgM/+8R1/GobXS9MtLhri102zt5m+9JFAqsfxAzQB846uj6b418X+NLVS83h7xPBNJt6tA+9XH8vzq34BsZ4/ib4N1e5O2+16K+1KRj1Hmb9n5KAfxr6HNjYlZ1NjakXBzODCv70/wC1x8340os7MSxSi0txJCu2J/KXMa+inHA9hQB8+/DTxN4d8HeC/FnhvxawtdYNxP5lvLES10GTaoBxzzn8816J+znp9/p3wqsI9QjkiaWWWaKNxgrGzfLx78n8a7q60zTbu4S4utOs7iZPuySwKzD6EjNW6ACiiigAooooAKKKKACiiigAooooAUdKKB0ooAz6KKKACiiigAooooAkt/8AWirdFFABRRRQAUUUUAFFFFABRRRQAUUUUAFFFFABRRRQAUUUUAFFFFABRRRQAUUUUAFFFFABRRRQAUUUUAFFFFABRRRQAUUUUAKOlFFFAH//2Q==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7820025" y="164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392906</xdr:colOff>
      <xdr:row>0</xdr:row>
      <xdr:rowOff>238124</xdr:rowOff>
    </xdr:from>
    <xdr:to>
      <xdr:col>12</xdr:col>
      <xdr:colOff>11906</xdr:colOff>
      <xdr:row>1</xdr:row>
      <xdr:rowOff>309561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258F9D-90F1-4A35-9F0A-D90035D28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8031" y="238124"/>
          <a:ext cx="4310063" cy="54768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59531</xdr:colOff>
      <xdr:row>0</xdr:row>
      <xdr:rowOff>190499</xdr:rowOff>
    </xdr:from>
    <xdr:to>
      <xdr:col>3</xdr:col>
      <xdr:colOff>523874</xdr:colOff>
      <xdr:row>2</xdr:row>
      <xdr:rowOff>107155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426B665-EE0E-46D8-A923-AB54DEE08244}"/>
            </a:ext>
          </a:extLst>
        </xdr:cNvPr>
        <xdr:cNvSpPr txBox="1"/>
      </xdr:nvSpPr>
      <xdr:spPr>
        <a:xfrm>
          <a:off x="142875" y="190499"/>
          <a:ext cx="2119312" cy="8929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>
              <a:latin typeface="Montserrat" pitchFamily="2" charset="0"/>
            </a:rPr>
            <a:t>Código: F-MGP-01</a:t>
          </a:r>
        </a:p>
        <a:p>
          <a:r>
            <a:rPr lang="es-CO" sz="1000">
              <a:latin typeface="Montserrat" pitchFamily="2" charset="0"/>
            </a:rPr>
            <a:t>Versión: 10</a:t>
          </a:r>
        </a:p>
        <a:p>
          <a:r>
            <a:rPr lang="es-CO" sz="1000">
              <a:latin typeface="Montserrat" pitchFamily="2" charset="0"/>
            </a:rPr>
            <a:t>Vigencia:</a:t>
          </a:r>
          <a:r>
            <a:rPr lang="es-CO" sz="1000" baseline="0">
              <a:latin typeface="Montserrat" pitchFamily="2" charset="0"/>
            </a:rPr>
            <a:t> 1 de abril de 2023</a:t>
          </a:r>
          <a:endParaRPr lang="es-CO" sz="1000">
            <a:latin typeface="Montserrat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416719</xdr:colOff>
      <xdr:row>0</xdr:row>
      <xdr:rowOff>238125</xdr:rowOff>
    </xdr:from>
    <xdr:to>
      <xdr:col>12</xdr:col>
      <xdr:colOff>1012030</xdr:colOff>
      <xdr:row>1</xdr:row>
      <xdr:rowOff>476249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7881D3-812E-491A-9B0A-1936867A7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238125"/>
          <a:ext cx="4512468" cy="54768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71437</xdr:colOff>
      <xdr:row>0</xdr:row>
      <xdr:rowOff>190500</xdr:rowOff>
    </xdr:from>
    <xdr:to>
      <xdr:col>3</xdr:col>
      <xdr:colOff>380999</xdr:colOff>
      <xdr:row>2</xdr:row>
      <xdr:rowOff>71437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2FC7CAD-88CD-5F25-BF39-F727250268D2}"/>
            </a:ext>
          </a:extLst>
        </xdr:cNvPr>
        <xdr:cNvSpPr txBox="1"/>
      </xdr:nvSpPr>
      <xdr:spPr>
        <a:xfrm>
          <a:off x="154781" y="190500"/>
          <a:ext cx="2488406" cy="7858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>
              <a:solidFill>
                <a:schemeClr val="dk1"/>
              </a:solidFill>
              <a:effectLst/>
              <a:latin typeface="Montserrat" pitchFamily="2" charset="0"/>
              <a:ea typeface="+mn-ea"/>
              <a:cs typeface="+mn-cs"/>
            </a:rPr>
            <a:t>Código: F-MGP-01</a:t>
          </a:r>
          <a:endParaRPr lang="es-CO" sz="1000">
            <a:effectLst/>
            <a:latin typeface="Montserrat" pitchFamily="2" charset="0"/>
          </a:endParaRPr>
        </a:p>
        <a:p>
          <a:r>
            <a:rPr lang="es-CO" sz="1000">
              <a:solidFill>
                <a:schemeClr val="dk1"/>
              </a:solidFill>
              <a:effectLst/>
              <a:latin typeface="Montserrat" pitchFamily="2" charset="0"/>
              <a:ea typeface="+mn-ea"/>
              <a:cs typeface="+mn-cs"/>
            </a:rPr>
            <a:t>Versión: 10</a:t>
          </a:r>
          <a:endParaRPr lang="es-CO" sz="1000">
            <a:effectLst/>
            <a:latin typeface="Montserrat" pitchFamily="2" charset="0"/>
          </a:endParaRPr>
        </a:p>
        <a:p>
          <a:r>
            <a:rPr lang="es-CO" sz="1000">
              <a:solidFill>
                <a:schemeClr val="dk1"/>
              </a:solidFill>
              <a:effectLst/>
              <a:latin typeface="Montserrat" pitchFamily="2" charset="0"/>
              <a:ea typeface="+mn-ea"/>
              <a:cs typeface="+mn-cs"/>
            </a:rPr>
            <a:t>Vigencia:</a:t>
          </a:r>
          <a:r>
            <a:rPr lang="es-CO" sz="1000" baseline="0">
              <a:solidFill>
                <a:schemeClr val="dk1"/>
              </a:solidFill>
              <a:effectLst/>
              <a:latin typeface="Montserrat" pitchFamily="2" charset="0"/>
              <a:ea typeface="+mn-ea"/>
              <a:cs typeface="+mn-cs"/>
            </a:rPr>
            <a:t> 1 de abril de 2023</a:t>
          </a:r>
          <a:endParaRPr lang="es-CO" sz="1000">
            <a:latin typeface="Montserrat" pitchFamily="2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0</xdr:row>
      <xdr:rowOff>261937</xdr:rowOff>
    </xdr:from>
    <xdr:to>
      <xdr:col>13</xdr:col>
      <xdr:colOff>1166812</xdr:colOff>
      <xdr:row>1</xdr:row>
      <xdr:rowOff>416718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74463C-F8C2-4C44-BB84-E7B3B1F10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8313" y="261937"/>
          <a:ext cx="4512468" cy="54768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214312</xdr:colOff>
      <xdr:row>0</xdr:row>
      <xdr:rowOff>178594</xdr:rowOff>
    </xdr:from>
    <xdr:to>
      <xdr:col>4</xdr:col>
      <xdr:colOff>0</xdr:colOff>
      <xdr:row>2</xdr:row>
      <xdr:rowOff>250031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19A52BA-5A96-DD78-300D-CDA1320F112D}"/>
            </a:ext>
          </a:extLst>
        </xdr:cNvPr>
        <xdr:cNvSpPr txBox="1"/>
      </xdr:nvSpPr>
      <xdr:spPr>
        <a:xfrm>
          <a:off x="214312" y="178594"/>
          <a:ext cx="3119438" cy="8810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>
              <a:latin typeface="Montserrat" pitchFamily="2" charset="0"/>
            </a:rPr>
            <a:t>Código: F-MGP-01</a:t>
          </a:r>
        </a:p>
        <a:p>
          <a:r>
            <a:rPr lang="es-CO" sz="1000">
              <a:latin typeface="Montserrat" pitchFamily="2" charset="0"/>
            </a:rPr>
            <a:t>Versión: 10</a:t>
          </a:r>
        </a:p>
        <a:p>
          <a:r>
            <a:rPr lang="es-CO" sz="1000">
              <a:latin typeface="Montserrat" pitchFamily="2" charset="0"/>
            </a:rPr>
            <a:t>Vigencia: 1 de</a:t>
          </a:r>
          <a:r>
            <a:rPr lang="es-CO" sz="1000" baseline="0">
              <a:latin typeface="Montserrat" pitchFamily="2" charset="0"/>
            </a:rPr>
            <a:t> abril de 2023</a:t>
          </a:r>
          <a:endParaRPr lang="es-CO" sz="1000">
            <a:latin typeface="Montserrat" pitchFamily="2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fraestructura_Turística" displayName="Infraestructura_Turística" ref="B28:B31" totalsRowShown="0" headerRowDxfId="53" dataDxfId="51" headerRowBorderDxfId="52" tableBorderDxfId="50" totalsRowBorderDxfId="49" headerRowCellStyle="Normal 3 2 2" dataCellStyle="Normal 3 2 2">
  <autoFilter ref="B28:B31" xr:uid="{00000000-0009-0000-0100-000001000000}"/>
  <tableColumns count="1">
    <tableColumn id="1" xr3:uid="{00000000-0010-0000-0000-000001000000}" name="Infraestructura_Turística" dataDxfId="48" dataCellStyle="Normal 3 2 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Seguridad_humana_y_justicia_social" displayName="Seguridad_humana_y_justicia_social" ref="C68:C73" totalsRowShown="0" headerRowDxfId="19" dataDxfId="18">
  <autoFilter ref="C68:C73" xr:uid="{00000000-0009-0000-0100-00000B000000}"/>
  <tableColumns count="1">
    <tableColumn id="1" xr3:uid="{00000000-0010-0000-0900-000001000000}" name="Seguridad_humana_y_justicia_social" dataDxfId="1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Derecho_humano_a_la_alimentación" displayName="Derecho_humano_a_la_alimentación" ref="D68:D75" totalsRowShown="0" headerRowDxfId="16" dataDxfId="15">
  <autoFilter ref="D68:D75" xr:uid="{00000000-0009-0000-0100-00000C000000}"/>
  <tableColumns count="1">
    <tableColumn id="1" xr3:uid="{00000000-0010-0000-0A00-000001000000}" name="Derecho_humano_a_la_alimentación " dataDxfId="1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Internalización_transformación_productiva_para_la_vida_y_acción_climática" displayName="Internalización_transformación_productiva_para_la_vida_y_acción_climática" ref="E68:E72" totalsRowShown="0" headerRowDxfId="13" dataDxfId="12">
  <autoFilter ref="E68:E72" xr:uid="{00000000-0009-0000-0100-00000D000000}"/>
  <tableColumns count="1">
    <tableColumn id="1" xr3:uid="{00000000-0010-0000-0B00-000001000000}" name="Internalización_transformación_productiva_para_la_vida_y_acción_climática" dataDxfId="1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Convergencia_regional" displayName="Convergencia_regional" ref="F68:F75" totalsRowShown="0" headerRowDxfId="10" dataDxfId="9">
  <autoFilter ref="F68:F75" xr:uid="{00000000-0009-0000-0100-00000E000000}"/>
  <tableColumns count="1">
    <tableColumn id="1" xr3:uid="{00000000-0010-0000-0C00-000001000000}" name="Convergencia_regional" dataDxfId="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D000000}" name="_Calidad_turística" displayName="_Calidad_turística" ref="B38:B41" totalsRowShown="0" headerRowDxfId="7" headerRowBorderDxfId="6" tableBorderDxfId="5" headerRowCellStyle="Normal 3 2 2">
  <autoFilter ref="B38:B41" xr:uid="{00000000-0009-0000-0100-000002000000}"/>
  <tableColumns count="1">
    <tableColumn id="1" xr3:uid="{00000000-0010-0000-0D00-000001000000}" name="_Calidad_turística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a15" displayName="Tabla15" ref="B22:B26" totalsRowShown="0" headerRowDxfId="4" dataDxfId="2" headerRowBorderDxfId="3" tableBorderDxfId="1">
  <autoFilter ref="B22:B26" xr:uid="{00000000-0009-0000-0100-00000F000000}"/>
  <tableColumns count="1">
    <tableColumn id="1" xr3:uid="{00000000-0010-0000-0E00-000001000000}" name="Ministerio_de_Comercio_Industria_y_Turismo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Mejoramiento_de_la_Competitividad_Turística" displayName="Mejoramiento_de_la_Competitividad_Turística" ref="C28:C36" totalsRowShown="0" headerRowDxfId="47" dataDxfId="45" headerRowBorderDxfId="46" tableBorderDxfId="44" totalsRowBorderDxfId="43" headerRowCellStyle="Normal 3 2 2" dataCellStyle="Normal 3 2 2">
  <autoFilter ref="C28:C36" xr:uid="{00000000-0009-0000-0100-000003000000}"/>
  <tableColumns count="1">
    <tableColumn id="1" xr3:uid="{00000000-0010-0000-0100-000001000000}" name="Mejoramiento_de_la _Competitividad_Turística" dataDxfId="42" dataCellStyle="Normal 3 2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Fortalecimiento_de_la_Promoción_y_el_Mercadeo_Turístico" displayName="Fortalecimiento_de_la_Promoción_y_el_Mercadeo_Turístico" ref="D28:D33" totalsRowShown="0" headerRowDxfId="41" dataDxfId="39" headerRowBorderDxfId="40" tableBorderDxfId="38" totalsRowBorderDxfId="37" headerRowCellStyle="Normal 3 2 2" dataCellStyle="Normal 3 2 2">
  <autoFilter ref="D28:D33" xr:uid="{00000000-0009-0000-0100-000004000000}"/>
  <tableColumns count="1">
    <tableColumn id="1" xr3:uid="{00000000-0010-0000-0200-000001000000}" name="Fortalecimiento_de_la_Promoción_y_el_Mercadeo_Turístico" dataDxfId="36" dataCellStyle="Normal 3 2 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Banco_de_Proyectos" displayName="Banco_de_Proyectos" ref="E28:E31" totalsRowShown="0" headerRowDxfId="35" dataDxfId="33" headerRowBorderDxfId="34" tableBorderDxfId="32" totalsRowBorderDxfId="31" headerRowCellStyle="Normal 3 2 2" dataCellStyle="Normal 3 2 2">
  <autoFilter ref="E28:E31" xr:uid="{00000000-0009-0000-0100-000005000000}"/>
  <tableColumns count="1">
    <tableColumn id="1" xr3:uid="{00000000-0010-0000-0300-000001000000}" name="Banco_de_Proyectos" dataDxfId="30" dataCellStyle="Normal 3 2 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A" displayName="A" ref="J28:J30" totalsRowShown="0" headerRowDxfId="29" tableBorderDxfId="28" headerRowCellStyle="Normal 3 2 2">
  <autoFilter ref="J28:J30" xr:uid="{00000000-0009-0000-0100-000006000000}"/>
  <tableColumns count="1">
    <tableColumn id="1" xr3:uid="{00000000-0010-0000-0400-000001000000}" name="C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urismo_Responsable" displayName="Turismo_Responsable" ref="F28:F29" totalsRowShown="0" headerRowDxfId="27">
  <autoFilter ref="F28:F29" xr:uid="{00000000-0009-0000-0100-000007000000}"/>
  <tableColumns count="1">
    <tableColumn id="1" xr3:uid="{00000000-0010-0000-0500-000001000000}" name="Turismo_Responsabl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Administración_y_Venta_de_Bienes_Inmuebles_FONTUR" displayName="Administración_y_Venta_de_Bienes_Inmuebles_FONTUR" ref="G28:G29" totalsRowShown="0" headerRowDxfId="26">
  <autoFilter ref="G28:G29" xr:uid="{00000000-0009-0000-0100-000008000000}"/>
  <tableColumns count="1">
    <tableColumn id="1" xr3:uid="{00000000-0010-0000-0600-000001000000}" name="Administración_y_Venta_de_Bienes_Inmuebles_FONTUR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Apoyo_a_la_cadena_de_valor_del_sector_turismo_en_situaciones_de_emergencia" displayName="Apoyo_a_la_cadena_de_valor_del_sector_turismo_en_situaciones_de_emergencia" ref="H28:H29" totalsRowShown="0" headerRowDxfId="25" dataDxfId="24" headerRowCellStyle="Normal 3 2 2" dataCellStyle="Normal 3 2 2">
  <autoFilter ref="H28:H29" xr:uid="{00000000-0009-0000-0100-000009000000}"/>
  <tableColumns count="1">
    <tableColumn id="1" xr3:uid="{00000000-0010-0000-0700-000001000000}" name="Apoyo_a_la_cadena_de_valor_del_sector_turismo_en_situaciones_de_emergencia" dataDxfId="23" dataCellStyle="Normal 3 2 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Ordenamiento_del_territorio_alrededor_del_agua_y_justicia_ambiental" displayName="Ordenamiento_del_territorio_alrededor_del_agua_y_justicia_ambiental" ref="B68:B74" totalsRowShown="0" headerRowDxfId="22" dataDxfId="21">
  <autoFilter ref="B68:B74" xr:uid="{00000000-0009-0000-0100-00000A000000}"/>
  <tableColumns count="1">
    <tableColumn id="1" xr3:uid="{00000000-0010-0000-0800-000001000000}" name="Ordenamiento_del_territorio_alrededor_del_agua_y_justicia_ambiental" dataDxfId="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8"/>
  <sheetViews>
    <sheetView view="pageBreakPreview" zoomScale="80" zoomScaleNormal="80" zoomScaleSheetLayoutView="80" zoomScalePageLayoutView="70" workbookViewId="0">
      <selection activeCell="D7" sqref="D7:F7"/>
    </sheetView>
  </sheetViews>
  <sheetFormatPr defaultColWidth="11.4609375" defaultRowHeight="12.75" x14ac:dyDescent="0.15"/>
  <cols>
    <col min="1" max="1" width="1.34765625" style="41" customWidth="1"/>
    <col min="2" max="2" width="7.953125" style="54" customWidth="1"/>
    <col min="3" max="3" width="16.85546875" style="54" customWidth="1"/>
    <col min="4" max="4" width="18.609375" style="54" customWidth="1"/>
    <col min="5" max="5" width="13.484375" style="54" customWidth="1"/>
    <col min="6" max="6" width="18.33984375" style="54" customWidth="1"/>
    <col min="7" max="7" width="6.3359375" style="54" customWidth="1"/>
    <col min="8" max="8" width="18.33984375" style="54" customWidth="1"/>
    <col min="9" max="9" width="14.96875" style="54" customWidth="1"/>
    <col min="10" max="10" width="16.046875" style="54" customWidth="1"/>
    <col min="11" max="11" width="24.54296875" style="54" customWidth="1"/>
    <col min="12" max="12" width="14.5625" style="54" customWidth="1"/>
    <col min="13" max="13" width="1.75" style="41" customWidth="1"/>
    <col min="14" max="32" width="11.4609375" style="41"/>
    <col min="33" max="252" width="11.4609375" style="54"/>
    <col min="253" max="253" width="2.6953125" style="54" customWidth="1"/>
    <col min="254" max="254" width="1.34765625" style="54" customWidth="1"/>
    <col min="255" max="255" width="12.9453125" style="54" customWidth="1"/>
    <col min="256" max="256" width="12.40625" style="54" customWidth="1"/>
    <col min="257" max="257" width="15.37109375" style="54" customWidth="1"/>
    <col min="258" max="258" width="6.875" style="54" customWidth="1"/>
    <col min="259" max="262" width="0" style="54" hidden="1" customWidth="1"/>
    <col min="263" max="265" width="11.4609375" style="54"/>
    <col min="266" max="266" width="15.37109375" style="54" customWidth="1"/>
    <col min="267" max="267" width="17.39453125" style="54" bestFit="1" customWidth="1"/>
    <col min="268" max="268" width="1.078125" style="54" customWidth="1"/>
    <col min="269" max="508" width="11.4609375" style="54"/>
    <col min="509" max="509" width="2.6953125" style="54" customWidth="1"/>
    <col min="510" max="510" width="1.34765625" style="54" customWidth="1"/>
    <col min="511" max="511" width="12.9453125" style="54" customWidth="1"/>
    <col min="512" max="512" width="12.40625" style="54" customWidth="1"/>
    <col min="513" max="513" width="15.37109375" style="54" customWidth="1"/>
    <col min="514" max="514" width="6.875" style="54" customWidth="1"/>
    <col min="515" max="518" width="0" style="54" hidden="1" customWidth="1"/>
    <col min="519" max="521" width="11.4609375" style="54"/>
    <col min="522" max="522" width="15.37109375" style="54" customWidth="1"/>
    <col min="523" max="523" width="17.39453125" style="54" bestFit="1" customWidth="1"/>
    <col min="524" max="524" width="1.078125" style="54" customWidth="1"/>
    <col min="525" max="764" width="11.4609375" style="54"/>
    <col min="765" max="765" width="2.6953125" style="54" customWidth="1"/>
    <col min="766" max="766" width="1.34765625" style="54" customWidth="1"/>
    <col min="767" max="767" width="12.9453125" style="54" customWidth="1"/>
    <col min="768" max="768" width="12.40625" style="54" customWidth="1"/>
    <col min="769" max="769" width="15.37109375" style="54" customWidth="1"/>
    <col min="770" max="770" width="6.875" style="54" customWidth="1"/>
    <col min="771" max="774" width="0" style="54" hidden="1" customWidth="1"/>
    <col min="775" max="777" width="11.4609375" style="54"/>
    <col min="778" max="778" width="15.37109375" style="54" customWidth="1"/>
    <col min="779" max="779" width="17.39453125" style="54" bestFit="1" customWidth="1"/>
    <col min="780" max="780" width="1.078125" style="54" customWidth="1"/>
    <col min="781" max="1020" width="11.4609375" style="54"/>
    <col min="1021" max="1021" width="2.6953125" style="54" customWidth="1"/>
    <col min="1022" max="1022" width="1.34765625" style="54" customWidth="1"/>
    <col min="1023" max="1023" width="12.9453125" style="54" customWidth="1"/>
    <col min="1024" max="1024" width="12.40625" style="54" customWidth="1"/>
    <col min="1025" max="1025" width="15.37109375" style="54" customWidth="1"/>
    <col min="1026" max="1026" width="6.875" style="54" customWidth="1"/>
    <col min="1027" max="1030" width="0" style="54" hidden="1" customWidth="1"/>
    <col min="1031" max="1033" width="11.4609375" style="54"/>
    <col min="1034" max="1034" width="15.37109375" style="54" customWidth="1"/>
    <col min="1035" max="1035" width="17.39453125" style="54" bestFit="1" customWidth="1"/>
    <col min="1036" max="1036" width="1.078125" style="54" customWidth="1"/>
    <col min="1037" max="1276" width="11.4609375" style="54"/>
    <col min="1277" max="1277" width="2.6953125" style="54" customWidth="1"/>
    <col min="1278" max="1278" width="1.34765625" style="54" customWidth="1"/>
    <col min="1279" max="1279" width="12.9453125" style="54" customWidth="1"/>
    <col min="1280" max="1280" width="12.40625" style="54" customWidth="1"/>
    <col min="1281" max="1281" width="15.37109375" style="54" customWidth="1"/>
    <col min="1282" max="1282" width="6.875" style="54" customWidth="1"/>
    <col min="1283" max="1286" width="0" style="54" hidden="1" customWidth="1"/>
    <col min="1287" max="1289" width="11.4609375" style="54"/>
    <col min="1290" max="1290" width="15.37109375" style="54" customWidth="1"/>
    <col min="1291" max="1291" width="17.39453125" style="54" bestFit="1" customWidth="1"/>
    <col min="1292" max="1292" width="1.078125" style="54" customWidth="1"/>
    <col min="1293" max="1532" width="11.4609375" style="54"/>
    <col min="1533" max="1533" width="2.6953125" style="54" customWidth="1"/>
    <col min="1534" max="1534" width="1.34765625" style="54" customWidth="1"/>
    <col min="1535" max="1535" width="12.9453125" style="54" customWidth="1"/>
    <col min="1536" max="1536" width="12.40625" style="54" customWidth="1"/>
    <col min="1537" max="1537" width="15.37109375" style="54" customWidth="1"/>
    <col min="1538" max="1538" width="6.875" style="54" customWidth="1"/>
    <col min="1539" max="1542" width="0" style="54" hidden="1" customWidth="1"/>
    <col min="1543" max="1545" width="11.4609375" style="54"/>
    <col min="1546" max="1546" width="15.37109375" style="54" customWidth="1"/>
    <col min="1547" max="1547" width="17.39453125" style="54" bestFit="1" customWidth="1"/>
    <col min="1548" max="1548" width="1.078125" style="54" customWidth="1"/>
    <col min="1549" max="1788" width="11.4609375" style="54"/>
    <col min="1789" max="1789" width="2.6953125" style="54" customWidth="1"/>
    <col min="1790" max="1790" width="1.34765625" style="54" customWidth="1"/>
    <col min="1791" max="1791" width="12.9453125" style="54" customWidth="1"/>
    <col min="1792" max="1792" width="12.40625" style="54" customWidth="1"/>
    <col min="1793" max="1793" width="15.37109375" style="54" customWidth="1"/>
    <col min="1794" max="1794" width="6.875" style="54" customWidth="1"/>
    <col min="1795" max="1798" width="0" style="54" hidden="1" customWidth="1"/>
    <col min="1799" max="1801" width="11.4609375" style="54"/>
    <col min="1802" max="1802" width="15.37109375" style="54" customWidth="1"/>
    <col min="1803" max="1803" width="17.39453125" style="54" bestFit="1" customWidth="1"/>
    <col min="1804" max="1804" width="1.078125" style="54" customWidth="1"/>
    <col min="1805" max="2044" width="11.4609375" style="54"/>
    <col min="2045" max="2045" width="2.6953125" style="54" customWidth="1"/>
    <col min="2046" max="2046" width="1.34765625" style="54" customWidth="1"/>
    <col min="2047" max="2047" width="12.9453125" style="54" customWidth="1"/>
    <col min="2048" max="2048" width="12.40625" style="54" customWidth="1"/>
    <col min="2049" max="2049" width="15.37109375" style="54" customWidth="1"/>
    <col min="2050" max="2050" width="6.875" style="54" customWidth="1"/>
    <col min="2051" max="2054" width="0" style="54" hidden="1" customWidth="1"/>
    <col min="2055" max="2057" width="11.4609375" style="54"/>
    <col min="2058" max="2058" width="15.37109375" style="54" customWidth="1"/>
    <col min="2059" max="2059" width="17.39453125" style="54" bestFit="1" customWidth="1"/>
    <col min="2060" max="2060" width="1.078125" style="54" customWidth="1"/>
    <col min="2061" max="2300" width="11.4609375" style="54"/>
    <col min="2301" max="2301" width="2.6953125" style="54" customWidth="1"/>
    <col min="2302" max="2302" width="1.34765625" style="54" customWidth="1"/>
    <col min="2303" max="2303" width="12.9453125" style="54" customWidth="1"/>
    <col min="2304" max="2304" width="12.40625" style="54" customWidth="1"/>
    <col min="2305" max="2305" width="15.37109375" style="54" customWidth="1"/>
    <col min="2306" max="2306" width="6.875" style="54" customWidth="1"/>
    <col min="2307" max="2310" width="0" style="54" hidden="1" customWidth="1"/>
    <col min="2311" max="2313" width="11.4609375" style="54"/>
    <col min="2314" max="2314" width="15.37109375" style="54" customWidth="1"/>
    <col min="2315" max="2315" width="17.39453125" style="54" bestFit="1" customWidth="1"/>
    <col min="2316" max="2316" width="1.078125" style="54" customWidth="1"/>
    <col min="2317" max="2556" width="11.4609375" style="54"/>
    <col min="2557" max="2557" width="2.6953125" style="54" customWidth="1"/>
    <col min="2558" max="2558" width="1.34765625" style="54" customWidth="1"/>
    <col min="2559" max="2559" width="12.9453125" style="54" customWidth="1"/>
    <col min="2560" max="2560" width="12.40625" style="54" customWidth="1"/>
    <col min="2561" max="2561" width="15.37109375" style="54" customWidth="1"/>
    <col min="2562" max="2562" width="6.875" style="54" customWidth="1"/>
    <col min="2563" max="2566" width="0" style="54" hidden="1" customWidth="1"/>
    <col min="2567" max="2569" width="11.4609375" style="54"/>
    <col min="2570" max="2570" width="15.37109375" style="54" customWidth="1"/>
    <col min="2571" max="2571" width="17.39453125" style="54" bestFit="1" customWidth="1"/>
    <col min="2572" max="2572" width="1.078125" style="54" customWidth="1"/>
    <col min="2573" max="2812" width="11.4609375" style="54"/>
    <col min="2813" max="2813" width="2.6953125" style="54" customWidth="1"/>
    <col min="2814" max="2814" width="1.34765625" style="54" customWidth="1"/>
    <col min="2815" max="2815" width="12.9453125" style="54" customWidth="1"/>
    <col min="2816" max="2816" width="12.40625" style="54" customWidth="1"/>
    <col min="2817" max="2817" width="15.37109375" style="54" customWidth="1"/>
    <col min="2818" max="2818" width="6.875" style="54" customWidth="1"/>
    <col min="2819" max="2822" width="0" style="54" hidden="1" customWidth="1"/>
    <col min="2823" max="2825" width="11.4609375" style="54"/>
    <col min="2826" max="2826" width="15.37109375" style="54" customWidth="1"/>
    <col min="2827" max="2827" width="17.39453125" style="54" bestFit="1" customWidth="1"/>
    <col min="2828" max="2828" width="1.078125" style="54" customWidth="1"/>
    <col min="2829" max="3068" width="11.4609375" style="54"/>
    <col min="3069" max="3069" width="2.6953125" style="54" customWidth="1"/>
    <col min="3070" max="3070" width="1.34765625" style="54" customWidth="1"/>
    <col min="3071" max="3071" width="12.9453125" style="54" customWidth="1"/>
    <col min="3072" max="3072" width="12.40625" style="54" customWidth="1"/>
    <col min="3073" max="3073" width="15.37109375" style="54" customWidth="1"/>
    <col min="3074" max="3074" width="6.875" style="54" customWidth="1"/>
    <col min="3075" max="3078" width="0" style="54" hidden="1" customWidth="1"/>
    <col min="3079" max="3081" width="11.4609375" style="54"/>
    <col min="3082" max="3082" width="15.37109375" style="54" customWidth="1"/>
    <col min="3083" max="3083" width="17.39453125" style="54" bestFit="1" customWidth="1"/>
    <col min="3084" max="3084" width="1.078125" style="54" customWidth="1"/>
    <col min="3085" max="3324" width="11.4609375" style="54"/>
    <col min="3325" max="3325" width="2.6953125" style="54" customWidth="1"/>
    <col min="3326" max="3326" width="1.34765625" style="54" customWidth="1"/>
    <col min="3327" max="3327" width="12.9453125" style="54" customWidth="1"/>
    <col min="3328" max="3328" width="12.40625" style="54" customWidth="1"/>
    <col min="3329" max="3329" width="15.37109375" style="54" customWidth="1"/>
    <col min="3330" max="3330" width="6.875" style="54" customWidth="1"/>
    <col min="3331" max="3334" width="0" style="54" hidden="1" customWidth="1"/>
    <col min="3335" max="3337" width="11.4609375" style="54"/>
    <col min="3338" max="3338" width="15.37109375" style="54" customWidth="1"/>
    <col min="3339" max="3339" width="17.39453125" style="54" bestFit="1" customWidth="1"/>
    <col min="3340" max="3340" width="1.078125" style="54" customWidth="1"/>
    <col min="3341" max="3580" width="11.4609375" style="54"/>
    <col min="3581" max="3581" width="2.6953125" style="54" customWidth="1"/>
    <col min="3582" max="3582" width="1.34765625" style="54" customWidth="1"/>
    <col min="3583" max="3583" width="12.9453125" style="54" customWidth="1"/>
    <col min="3584" max="3584" width="12.40625" style="54" customWidth="1"/>
    <col min="3585" max="3585" width="15.37109375" style="54" customWidth="1"/>
    <col min="3586" max="3586" width="6.875" style="54" customWidth="1"/>
    <col min="3587" max="3590" width="0" style="54" hidden="1" customWidth="1"/>
    <col min="3591" max="3593" width="11.4609375" style="54"/>
    <col min="3594" max="3594" width="15.37109375" style="54" customWidth="1"/>
    <col min="3595" max="3595" width="17.39453125" style="54" bestFit="1" customWidth="1"/>
    <col min="3596" max="3596" width="1.078125" style="54" customWidth="1"/>
    <col min="3597" max="3836" width="11.4609375" style="54"/>
    <col min="3837" max="3837" width="2.6953125" style="54" customWidth="1"/>
    <col min="3838" max="3838" width="1.34765625" style="54" customWidth="1"/>
    <col min="3839" max="3839" width="12.9453125" style="54" customWidth="1"/>
    <col min="3840" max="3840" width="12.40625" style="54" customWidth="1"/>
    <col min="3841" max="3841" width="15.37109375" style="54" customWidth="1"/>
    <col min="3842" max="3842" width="6.875" style="54" customWidth="1"/>
    <col min="3843" max="3846" width="0" style="54" hidden="1" customWidth="1"/>
    <col min="3847" max="3849" width="11.4609375" style="54"/>
    <col min="3850" max="3850" width="15.37109375" style="54" customWidth="1"/>
    <col min="3851" max="3851" width="17.39453125" style="54" bestFit="1" customWidth="1"/>
    <col min="3852" max="3852" width="1.078125" style="54" customWidth="1"/>
    <col min="3853" max="4092" width="11.4609375" style="54"/>
    <col min="4093" max="4093" width="2.6953125" style="54" customWidth="1"/>
    <col min="4094" max="4094" width="1.34765625" style="54" customWidth="1"/>
    <col min="4095" max="4095" width="12.9453125" style="54" customWidth="1"/>
    <col min="4096" max="4096" width="12.40625" style="54" customWidth="1"/>
    <col min="4097" max="4097" width="15.37109375" style="54" customWidth="1"/>
    <col min="4098" max="4098" width="6.875" style="54" customWidth="1"/>
    <col min="4099" max="4102" width="0" style="54" hidden="1" customWidth="1"/>
    <col min="4103" max="4105" width="11.4609375" style="54"/>
    <col min="4106" max="4106" width="15.37109375" style="54" customWidth="1"/>
    <col min="4107" max="4107" width="17.39453125" style="54" bestFit="1" customWidth="1"/>
    <col min="4108" max="4108" width="1.078125" style="54" customWidth="1"/>
    <col min="4109" max="4348" width="11.4609375" style="54"/>
    <col min="4349" max="4349" width="2.6953125" style="54" customWidth="1"/>
    <col min="4350" max="4350" width="1.34765625" style="54" customWidth="1"/>
    <col min="4351" max="4351" width="12.9453125" style="54" customWidth="1"/>
    <col min="4352" max="4352" width="12.40625" style="54" customWidth="1"/>
    <col min="4353" max="4353" width="15.37109375" style="54" customWidth="1"/>
    <col min="4354" max="4354" width="6.875" style="54" customWidth="1"/>
    <col min="4355" max="4358" width="0" style="54" hidden="1" customWidth="1"/>
    <col min="4359" max="4361" width="11.4609375" style="54"/>
    <col min="4362" max="4362" width="15.37109375" style="54" customWidth="1"/>
    <col min="4363" max="4363" width="17.39453125" style="54" bestFit="1" customWidth="1"/>
    <col min="4364" max="4364" width="1.078125" style="54" customWidth="1"/>
    <col min="4365" max="4604" width="11.4609375" style="54"/>
    <col min="4605" max="4605" width="2.6953125" style="54" customWidth="1"/>
    <col min="4606" max="4606" width="1.34765625" style="54" customWidth="1"/>
    <col min="4607" max="4607" width="12.9453125" style="54" customWidth="1"/>
    <col min="4608" max="4608" width="12.40625" style="54" customWidth="1"/>
    <col min="4609" max="4609" width="15.37109375" style="54" customWidth="1"/>
    <col min="4610" max="4610" width="6.875" style="54" customWidth="1"/>
    <col min="4611" max="4614" width="0" style="54" hidden="1" customWidth="1"/>
    <col min="4615" max="4617" width="11.4609375" style="54"/>
    <col min="4618" max="4618" width="15.37109375" style="54" customWidth="1"/>
    <col min="4619" max="4619" width="17.39453125" style="54" bestFit="1" customWidth="1"/>
    <col min="4620" max="4620" width="1.078125" style="54" customWidth="1"/>
    <col min="4621" max="4860" width="11.4609375" style="54"/>
    <col min="4861" max="4861" width="2.6953125" style="54" customWidth="1"/>
    <col min="4862" max="4862" width="1.34765625" style="54" customWidth="1"/>
    <col min="4863" max="4863" width="12.9453125" style="54" customWidth="1"/>
    <col min="4864" max="4864" width="12.40625" style="54" customWidth="1"/>
    <col min="4865" max="4865" width="15.37109375" style="54" customWidth="1"/>
    <col min="4866" max="4866" width="6.875" style="54" customWidth="1"/>
    <col min="4867" max="4870" width="0" style="54" hidden="1" customWidth="1"/>
    <col min="4871" max="4873" width="11.4609375" style="54"/>
    <col min="4874" max="4874" width="15.37109375" style="54" customWidth="1"/>
    <col min="4875" max="4875" width="17.39453125" style="54" bestFit="1" customWidth="1"/>
    <col min="4876" max="4876" width="1.078125" style="54" customWidth="1"/>
    <col min="4877" max="5116" width="11.4609375" style="54"/>
    <col min="5117" max="5117" width="2.6953125" style="54" customWidth="1"/>
    <col min="5118" max="5118" width="1.34765625" style="54" customWidth="1"/>
    <col min="5119" max="5119" width="12.9453125" style="54" customWidth="1"/>
    <col min="5120" max="5120" width="12.40625" style="54" customWidth="1"/>
    <col min="5121" max="5121" width="15.37109375" style="54" customWidth="1"/>
    <col min="5122" max="5122" width="6.875" style="54" customWidth="1"/>
    <col min="5123" max="5126" width="0" style="54" hidden="1" customWidth="1"/>
    <col min="5127" max="5129" width="11.4609375" style="54"/>
    <col min="5130" max="5130" width="15.37109375" style="54" customWidth="1"/>
    <col min="5131" max="5131" width="17.39453125" style="54" bestFit="1" customWidth="1"/>
    <col min="5132" max="5132" width="1.078125" style="54" customWidth="1"/>
    <col min="5133" max="5372" width="11.4609375" style="54"/>
    <col min="5373" max="5373" width="2.6953125" style="54" customWidth="1"/>
    <col min="5374" max="5374" width="1.34765625" style="54" customWidth="1"/>
    <col min="5375" max="5375" width="12.9453125" style="54" customWidth="1"/>
    <col min="5376" max="5376" width="12.40625" style="54" customWidth="1"/>
    <col min="5377" max="5377" width="15.37109375" style="54" customWidth="1"/>
    <col min="5378" max="5378" width="6.875" style="54" customWidth="1"/>
    <col min="5379" max="5382" width="0" style="54" hidden="1" customWidth="1"/>
    <col min="5383" max="5385" width="11.4609375" style="54"/>
    <col min="5386" max="5386" width="15.37109375" style="54" customWidth="1"/>
    <col min="5387" max="5387" width="17.39453125" style="54" bestFit="1" customWidth="1"/>
    <col min="5388" max="5388" width="1.078125" style="54" customWidth="1"/>
    <col min="5389" max="5628" width="11.4609375" style="54"/>
    <col min="5629" max="5629" width="2.6953125" style="54" customWidth="1"/>
    <col min="5630" max="5630" width="1.34765625" style="54" customWidth="1"/>
    <col min="5631" max="5631" width="12.9453125" style="54" customWidth="1"/>
    <col min="5632" max="5632" width="12.40625" style="54" customWidth="1"/>
    <col min="5633" max="5633" width="15.37109375" style="54" customWidth="1"/>
    <col min="5634" max="5634" width="6.875" style="54" customWidth="1"/>
    <col min="5635" max="5638" width="0" style="54" hidden="1" customWidth="1"/>
    <col min="5639" max="5641" width="11.4609375" style="54"/>
    <col min="5642" max="5642" width="15.37109375" style="54" customWidth="1"/>
    <col min="5643" max="5643" width="17.39453125" style="54" bestFit="1" customWidth="1"/>
    <col min="5644" max="5644" width="1.078125" style="54" customWidth="1"/>
    <col min="5645" max="5884" width="11.4609375" style="54"/>
    <col min="5885" max="5885" width="2.6953125" style="54" customWidth="1"/>
    <col min="5886" max="5886" width="1.34765625" style="54" customWidth="1"/>
    <col min="5887" max="5887" width="12.9453125" style="54" customWidth="1"/>
    <col min="5888" max="5888" width="12.40625" style="54" customWidth="1"/>
    <col min="5889" max="5889" width="15.37109375" style="54" customWidth="1"/>
    <col min="5890" max="5890" width="6.875" style="54" customWidth="1"/>
    <col min="5891" max="5894" width="0" style="54" hidden="1" customWidth="1"/>
    <col min="5895" max="5897" width="11.4609375" style="54"/>
    <col min="5898" max="5898" width="15.37109375" style="54" customWidth="1"/>
    <col min="5899" max="5899" width="17.39453125" style="54" bestFit="1" customWidth="1"/>
    <col min="5900" max="5900" width="1.078125" style="54" customWidth="1"/>
    <col min="5901" max="6140" width="11.4609375" style="54"/>
    <col min="6141" max="6141" width="2.6953125" style="54" customWidth="1"/>
    <col min="6142" max="6142" width="1.34765625" style="54" customWidth="1"/>
    <col min="6143" max="6143" width="12.9453125" style="54" customWidth="1"/>
    <col min="6144" max="6144" width="12.40625" style="54" customWidth="1"/>
    <col min="6145" max="6145" width="15.37109375" style="54" customWidth="1"/>
    <col min="6146" max="6146" width="6.875" style="54" customWidth="1"/>
    <col min="6147" max="6150" width="0" style="54" hidden="1" customWidth="1"/>
    <col min="6151" max="6153" width="11.4609375" style="54"/>
    <col min="6154" max="6154" width="15.37109375" style="54" customWidth="1"/>
    <col min="6155" max="6155" width="17.39453125" style="54" bestFit="1" customWidth="1"/>
    <col min="6156" max="6156" width="1.078125" style="54" customWidth="1"/>
    <col min="6157" max="6396" width="11.4609375" style="54"/>
    <col min="6397" max="6397" width="2.6953125" style="54" customWidth="1"/>
    <col min="6398" max="6398" width="1.34765625" style="54" customWidth="1"/>
    <col min="6399" max="6399" width="12.9453125" style="54" customWidth="1"/>
    <col min="6400" max="6400" width="12.40625" style="54" customWidth="1"/>
    <col min="6401" max="6401" width="15.37109375" style="54" customWidth="1"/>
    <col min="6402" max="6402" width="6.875" style="54" customWidth="1"/>
    <col min="6403" max="6406" width="0" style="54" hidden="1" customWidth="1"/>
    <col min="6407" max="6409" width="11.4609375" style="54"/>
    <col min="6410" max="6410" width="15.37109375" style="54" customWidth="1"/>
    <col min="6411" max="6411" width="17.39453125" style="54" bestFit="1" customWidth="1"/>
    <col min="6412" max="6412" width="1.078125" style="54" customWidth="1"/>
    <col min="6413" max="6652" width="11.4609375" style="54"/>
    <col min="6653" max="6653" width="2.6953125" style="54" customWidth="1"/>
    <col min="6654" max="6654" width="1.34765625" style="54" customWidth="1"/>
    <col min="6655" max="6655" width="12.9453125" style="54" customWidth="1"/>
    <col min="6656" max="6656" width="12.40625" style="54" customWidth="1"/>
    <col min="6657" max="6657" width="15.37109375" style="54" customWidth="1"/>
    <col min="6658" max="6658" width="6.875" style="54" customWidth="1"/>
    <col min="6659" max="6662" width="0" style="54" hidden="1" customWidth="1"/>
    <col min="6663" max="6665" width="11.4609375" style="54"/>
    <col min="6666" max="6666" width="15.37109375" style="54" customWidth="1"/>
    <col min="6667" max="6667" width="17.39453125" style="54" bestFit="1" customWidth="1"/>
    <col min="6668" max="6668" width="1.078125" style="54" customWidth="1"/>
    <col min="6669" max="6908" width="11.4609375" style="54"/>
    <col min="6909" max="6909" width="2.6953125" style="54" customWidth="1"/>
    <col min="6910" max="6910" width="1.34765625" style="54" customWidth="1"/>
    <col min="6911" max="6911" width="12.9453125" style="54" customWidth="1"/>
    <col min="6912" max="6912" width="12.40625" style="54" customWidth="1"/>
    <col min="6913" max="6913" width="15.37109375" style="54" customWidth="1"/>
    <col min="6914" max="6914" width="6.875" style="54" customWidth="1"/>
    <col min="6915" max="6918" width="0" style="54" hidden="1" customWidth="1"/>
    <col min="6919" max="6921" width="11.4609375" style="54"/>
    <col min="6922" max="6922" width="15.37109375" style="54" customWidth="1"/>
    <col min="6923" max="6923" width="17.39453125" style="54" bestFit="1" customWidth="1"/>
    <col min="6924" max="6924" width="1.078125" style="54" customWidth="1"/>
    <col min="6925" max="7164" width="11.4609375" style="54"/>
    <col min="7165" max="7165" width="2.6953125" style="54" customWidth="1"/>
    <col min="7166" max="7166" width="1.34765625" style="54" customWidth="1"/>
    <col min="7167" max="7167" width="12.9453125" style="54" customWidth="1"/>
    <col min="7168" max="7168" width="12.40625" style="54" customWidth="1"/>
    <col min="7169" max="7169" width="15.37109375" style="54" customWidth="1"/>
    <col min="7170" max="7170" width="6.875" style="54" customWidth="1"/>
    <col min="7171" max="7174" width="0" style="54" hidden="1" customWidth="1"/>
    <col min="7175" max="7177" width="11.4609375" style="54"/>
    <col min="7178" max="7178" width="15.37109375" style="54" customWidth="1"/>
    <col min="7179" max="7179" width="17.39453125" style="54" bestFit="1" customWidth="1"/>
    <col min="7180" max="7180" width="1.078125" style="54" customWidth="1"/>
    <col min="7181" max="7420" width="11.4609375" style="54"/>
    <col min="7421" max="7421" width="2.6953125" style="54" customWidth="1"/>
    <col min="7422" max="7422" width="1.34765625" style="54" customWidth="1"/>
    <col min="7423" max="7423" width="12.9453125" style="54" customWidth="1"/>
    <col min="7424" max="7424" width="12.40625" style="54" customWidth="1"/>
    <col min="7425" max="7425" width="15.37109375" style="54" customWidth="1"/>
    <col min="7426" max="7426" width="6.875" style="54" customWidth="1"/>
    <col min="7427" max="7430" width="0" style="54" hidden="1" customWidth="1"/>
    <col min="7431" max="7433" width="11.4609375" style="54"/>
    <col min="7434" max="7434" width="15.37109375" style="54" customWidth="1"/>
    <col min="7435" max="7435" width="17.39453125" style="54" bestFit="1" customWidth="1"/>
    <col min="7436" max="7436" width="1.078125" style="54" customWidth="1"/>
    <col min="7437" max="7676" width="11.4609375" style="54"/>
    <col min="7677" max="7677" width="2.6953125" style="54" customWidth="1"/>
    <col min="7678" max="7678" width="1.34765625" style="54" customWidth="1"/>
    <col min="7679" max="7679" width="12.9453125" style="54" customWidth="1"/>
    <col min="7680" max="7680" width="12.40625" style="54" customWidth="1"/>
    <col min="7681" max="7681" width="15.37109375" style="54" customWidth="1"/>
    <col min="7682" max="7682" width="6.875" style="54" customWidth="1"/>
    <col min="7683" max="7686" width="0" style="54" hidden="1" customWidth="1"/>
    <col min="7687" max="7689" width="11.4609375" style="54"/>
    <col min="7690" max="7690" width="15.37109375" style="54" customWidth="1"/>
    <col min="7691" max="7691" width="17.39453125" style="54" bestFit="1" customWidth="1"/>
    <col min="7692" max="7692" width="1.078125" style="54" customWidth="1"/>
    <col min="7693" max="7932" width="11.4609375" style="54"/>
    <col min="7933" max="7933" width="2.6953125" style="54" customWidth="1"/>
    <col min="7934" max="7934" width="1.34765625" style="54" customWidth="1"/>
    <col min="7935" max="7935" width="12.9453125" style="54" customWidth="1"/>
    <col min="7936" max="7936" width="12.40625" style="54" customWidth="1"/>
    <col min="7937" max="7937" width="15.37109375" style="54" customWidth="1"/>
    <col min="7938" max="7938" width="6.875" style="54" customWidth="1"/>
    <col min="7939" max="7942" width="0" style="54" hidden="1" customWidth="1"/>
    <col min="7943" max="7945" width="11.4609375" style="54"/>
    <col min="7946" max="7946" width="15.37109375" style="54" customWidth="1"/>
    <col min="7947" max="7947" width="17.39453125" style="54" bestFit="1" customWidth="1"/>
    <col min="7948" max="7948" width="1.078125" style="54" customWidth="1"/>
    <col min="7949" max="8188" width="11.4609375" style="54"/>
    <col min="8189" max="8189" width="2.6953125" style="54" customWidth="1"/>
    <col min="8190" max="8190" width="1.34765625" style="54" customWidth="1"/>
    <col min="8191" max="8191" width="12.9453125" style="54" customWidth="1"/>
    <col min="8192" max="8192" width="12.40625" style="54" customWidth="1"/>
    <col min="8193" max="8193" width="15.37109375" style="54" customWidth="1"/>
    <col min="8194" max="8194" width="6.875" style="54" customWidth="1"/>
    <col min="8195" max="8198" width="0" style="54" hidden="1" customWidth="1"/>
    <col min="8199" max="8201" width="11.4609375" style="54"/>
    <col min="8202" max="8202" width="15.37109375" style="54" customWidth="1"/>
    <col min="8203" max="8203" width="17.39453125" style="54" bestFit="1" customWidth="1"/>
    <col min="8204" max="8204" width="1.078125" style="54" customWidth="1"/>
    <col min="8205" max="8444" width="11.4609375" style="54"/>
    <col min="8445" max="8445" width="2.6953125" style="54" customWidth="1"/>
    <col min="8446" max="8446" width="1.34765625" style="54" customWidth="1"/>
    <col min="8447" max="8447" width="12.9453125" style="54" customWidth="1"/>
    <col min="8448" max="8448" width="12.40625" style="54" customWidth="1"/>
    <col min="8449" max="8449" width="15.37109375" style="54" customWidth="1"/>
    <col min="8450" max="8450" width="6.875" style="54" customWidth="1"/>
    <col min="8451" max="8454" width="0" style="54" hidden="1" customWidth="1"/>
    <col min="8455" max="8457" width="11.4609375" style="54"/>
    <col min="8458" max="8458" width="15.37109375" style="54" customWidth="1"/>
    <col min="8459" max="8459" width="17.39453125" style="54" bestFit="1" customWidth="1"/>
    <col min="8460" max="8460" width="1.078125" style="54" customWidth="1"/>
    <col min="8461" max="8700" width="11.4609375" style="54"/>
    <col min="8701" max="8701" width="2.6953125" style="54" customWidth="1"/>
    <col min="8702" max="8702" width="1.34765625" style="54" customWidth="1"/>
    <col min="8703" max="8703" width="12.9453125" style="54" customWidth="1"/>
    <col min="8704" max="8704" width="12.40625" style="54" customWidth="1"/>
    <col min="8705" max="8705" width="15.37109375" style="54" customWidth="1"/>
    <col min="8706" max="8706" width="6.875" style="54" customWidth="1"/>
    <col min="8707" max="8710" width="0" style="54" hidden="1" customWidth="1"/>
    <col min="8711" max="8713" width="11.4609375" style="54"/>
    <col min="8714" max="8714" width="15.37109375" style="54" customWidth="1"/>
    <col min="8715" max="8715" width="17.39453125" style="54" bestFit="1" customWidth="1"/>
    <col min="8716" max="8716" width="1.078125" style="54" customWidth="1"/>
    <col min="8717" max="8956" width="11.4609375" style="54"/>
    <col min="8957" max="8957" width="2.6953125" style="54" customWidth="1"/>
    <col min="8958" max="8958" width="1.34765625" style="54" customWidth="1"/>
    <col min="8959" max="8959" width="12.9453125" style="54" customWidth="1"/>
    <col min="8960" max="8960" width="12.40625" style="54" customWidth="1"/>
    <col min="8961" max="8961" width="15.37109375" style="54" customWidth="1"/>
    <col min="8962" max="8962" width="6.875" style="54" customWidth="1"/>
    <col min="8963" max="8966" width="0" style="54" hidden="1" customWidth="1"/>
    <col min="8967" max="8969" width="11.4609375" style="54"/>
    <col min="8970" max="8970" width="15.37109375" style="54" customWidth="1"/>
    <col min="8971" max="8971" width="17.39453125" style="54" bestFit="1" customWidth="1"/>
    <col min="8972" max="8972" width="1.078125" style="54" customWidth="1"/>
    <col min="8973" max="9212" width="11.4609375" style="54"/>
    <col min="9213" max="9213" width="2.6953125" style="54" customWidth="1"/>
    <col min="9214" max="9214" width="1.34765625" style="54" customWidth="1"/>
    <col min="9215" max="9215" width="12.9453125" style="54" customWidth="1"/>
    <col min="9216" max="9216" width="12.40625" style="54" customWidth="1"/>
    <col min="9217" max="9217" width="15.37109375" style="54" customWidth="1"/>
    <col min="9218" max="9218" width="6.875" style="54" customWidth="1"/>
    <col min="9219" max="9222" width="0" style="54" hidden="1" customWidth="1"/>
    <col min="9223" max="9225" width="11.4609375" style="54"/>
    <col min="9226" max="9226" width="15.37109375" style="54" customWidth="1"/>
    <col min="9227" max="9227" width="17.39453125" style="54" bestFit="1" customWidth="1"/>
    <col min="9228" max="9228" width="1.078125" style="54" customWidth="1"/>
    <col min="9229" max="9468" width="11.4609375" style="54"/>
    <col min="9469" max="9469" width="2.6953125" style="54" customWidth="1"/>
    <col min="9470" max="9470" width="1.34765625" style="54" customWidth="1"/>
    <col min="9471" max="9471" width="12.9453125" style="54" customWidth="1"/>
    <col min="9472" max="9472" width="12.40625" style="54" customWidth="1"/>
    <col min="9473" max="9473" width="15.37109375" style="54" customWidth="1"/>
    <col min="9474" max="9474" width="6.875" style="54" customWidth="1"/>
    <col min="9475" max="9478" width="0" style="54" hidden="1" customWidth="1"/>
    <col min="9479" max="9481" width="11.4609375" style="54"/>
    <col min="9482" max="9482" width="15.37109375" style="54" customWidth="1"/>
    <col min="9483" max="9483" width="17.39453125" style="54" bestFit="1" customWidth="1"/>
    <col min="9484" max="9484" width="1.078125" style="54" customWidth="1"/>
    <col min="9485" max="9724" width="11.4609375" style="54"/>
    <col min="9725" max="9725" width="2.6953125" style="54" customWidth="1"/>
    <col min="9726" max="9726" width="1.34765625" style="54" customWidth="1"/>
    <col min="9727" max="9727" width="12.9453125" style="54" customWidth="1"/>
    <col min="9728" max="9728" width="12.40625" style="54" customWidth="1"/>
    <col min="9729" max="9729" width="15.37109375" style="54" customWidth="1"/>
    <col min="9730" max="9730" width="6.875" style="54" customWidth="1"/>
    <col min="9731" max="9734" width="0" style="54" hidden="1" customWidth="1"/>
    <col min="9735" max="9737" width="11.4609375" style="54"/>
    <col min="9738" max="9738" width="15.37109375" style="54" customWidth="1"/>
    <col min="9739" max="9739" width="17.39453125" style="54" bestFit="1" customWidth="1"/>
    <col min="9740" max="9740" width="1.078125" style="54" customWidth="1"/>
    <col min="9741" max="9980" width="11.4609375" style="54"/>
    <col min="9981" max="9981" width="2.6953125" style="54" customWidth="1"/>
    <col min="9982" max="9982" width="1.34765625" style="54" customWidth="1"/>
    <col min="9983" max="9983" width="12.9453125" style="54" customWidth="1"/>
    <col min="9984" max="9984" width="12.40625" style="54" customWidth="1"/>
    <col min="9985" max="9985" width="15.37109375" style="54" customWidth="1"/>
    <col min="9986" max="9986" width="6.875" style="54" customWidth="1"/>
    <col min="9987" max="9990" width="0" style="54" hidden="1" customWidth="1"/>
    <col min="9991" max="9993" width="11.4609375" style="54"/>
    <col min="9994" max="9994" width="15.37109375" style="54" customWidth="1"/>
    <col min="9995" max="9995" width="17.39453125" style="54" bestFit="1" customWidth="1"/>
    <col min="9996" max="9996" width="1.078125" style="54" customWidth="1"/>
    <col min="9997" max="10236" width="11.4609375" style="54"/>
    <col min="10237" max="10237" width="2.6953125" style="54" customWidth="1"/>
    <col min="10238" max="10238" width="1.34765625" style="54" customWidth="1"/>
    <col min="10239" max="10239" width="12.9453125" style="54" customWidth="1"/>
    <col min="10240" max="10240" width="12.40625" style="54" customWidth="1"/>
    <col min="10241" max="10241" width="15.37109375" style="54" customWidth="1"/>
    <col min="10242" max="10242" width="6.875" style="54" customWidth="1"/>
    <col min="10243" max="10246" width="0" style="54" hidden="1" customWidth="1"/>
    <col min="10247" max="10249" width="11.4609375" style="54"/>
    <col min="10250" max="10250" width="15.37109375" style="54" customWidth="1"/>
    <col min="10251" max="10251" width="17.39453125" style="54" bestFit="1" customWidth="1"/>
    <col min="10252" max="10252" width="1.078125" style="54" customWidth="1"/>
    <col min="10253" max="10492" width="11.4609375" style="54"/>
    <col min="10493" max="10493" width="2.6953125" style="54" customWidth="1"/>
    <col min="10494" max="10494" width="1.34765625" style="54" customWidth="1"/>
    <col min="10495" max="10495" width="12.9453125" style="54" customWidth="1"/>
    <col min="10496" max="10496" width="12.40625" style="54" customWidth="1"/>
    <col min="10497" max="10497" width="15.37109375" style="54" customWidth="1"/>
    <col min="10498" max="10498" width="6.875" style="54" customWidth="1"/>
    <col min="10499" max="10502" width="0" style="54" hidden="1" customWidth="1"/>
    <col min="10503" max="10505" width="11.4609375" style="54"/>
    <col min="10506" max="10506" width="15.37109375" style="54" customWidth="1"/>
    <col min="10507" max="10507" width="17.39453125" style="54" bestFit="1" customWidth="1"/>
    <col min="10508" max="10508" width="1.078125" style="54" customWidth="1"/>
    <col min="10509" max="10748" width="11.4609375" style="54"/>
    <col min="10749" max="10749" width="2.6953125" style="54" customWidth="1"/>
    <col min="10750" max="10750" width="1.34765625" style="54" customWidth="1"/>
    <col min="10751" max="10751" width="12.9453125" style="54" customWidth="1"/>
    <col min="10752" max="10752" width="12.40625" style="54" customWidth="1"/>
    <col min="10753" max="10753" width="15.37109375" style="54" customWidth="1"/>
    <col min="10754" max="10754" width="6.875" style="54" customWidth="1"/>
    <col min="10755" max="10758" width="0" style="54" hidden="1" customWidth="1"/>
    <col min="10759" max="10761" width="11.4609375" style="54"/>
    <col min="10762" max="10762" width="15.37109375" style="54" customWidth="1"/>
    <col min="10763" max="10763" width="17.39453125" style="54" bestFit="1" customWidth="1"/>
    <col min="10764" max="10764" width="1.078125" style="54" customWidth="1"/>
    <col min="10765" max="11004" width="11.4609375" style="54"/>
    <col min="11005" max="11005" width="2.6953125" style="54" customWidth="1"/>
    <col min="11006" max="11006" width="1.34765625" style="54" customWidth="1"/>
    <col min="11007" max="11007" width="12.9453125" style="54" customWidth="1"/>
    <col min="11008" max="11008" width="12.40625" style="54" customWidth="1"/>
    <col min="11009" max="11009" width="15.37109375" style="54" customWidth="1"/>
    <col min="11010" max="11010" width="6.875" style="54" customWidth="1"/>
    <col min="11011" max="11014" width="0" style="54" hidden="1" customWidth="1"/>
    <col min="11015" max="11017" width="11.4609375" style="54"/>
    <col min="11018" max="11018" width="15.37109375" style="54" customWidth="1"/>
    <col min="11019" max="11019" width="17.39453125" style="54" bestFit="1" customWidth="1"/>
    <col min="11020" max="11020" width="1.078125" style="54" customWidth="1"/>
    <col min="11021" max="11260" width="11.4609375" style="54"/>
    <col min="11261" max="11261" width="2.6953125" style="54" customWidth="1"/>
    <col min="11262" max="11262" width="1.34765625" style="54" customWidth="1"/>
    <col min="11263" max="11263" width="12.9453125" style="54" customWidth="1"/>
    <col min="11264" max="11264" width="12.40625" style="54" customWidth="1"/>
    <col min="11265" max="11265" width="15.37109375" style="54" customWidth="1"/>
    <col min="11266" max="11266" width="6.875" style="54" customWidth="1"/>
    <col min="11267" max="11270" width="0" style="54" hidden="1" customWidth="1"/>
    <col min="11271" max="11273" width="11.4609375" style="54"/>
    <col min="11274" max="11274" width="15.37109375" style="54" customWidth="1"/>
    <col min="11275" max="11275" width="17.39453125" style="54" bestFit="1" customWidth="1"/>
    <col min="11276" max="11276" width="1.078125" style="54" customWidth="1"/>
    <col min="11277" max="11516" width="11.4609375" style="54"/>
    <col min="11517" max="11517" width="2.6953125" style="54" customWidth="1"/>
    <col min="11518" max="11518" width="1.34765625" style="54" customWidth="1"/>
    <col min="11519" max="11519" width="12.9453125" style="54" customWidth="1"/>
    <col min="11520" max="11520" width="12.40625" style="54" customWidth="1"/>
    <col min="11521" max="11521" width="15.37109375" style="54" customWidth="1"/>
    <col min="11522" max="11522" width="6.875" style="54" customWidth="1"/>
    <col min="11523" max="11526" width="0" style="54" hidden="1" customWidth="1"/>
    <col min="11527" max="11529" width="11.4609375" style="54"/>
    <col min="11530" max="11530" width="15.37109375" style="54" customWidth="1"/>
    <col min="11531" max="11531" width="17.39453125" style="54" bestFit="1" customWidth="1"/>
    <col min="11532" max="11532" width="1.078125" style="54" customWidth="1"/>
    <col min="11533" max="11772" width="11.4609375" style="54"/>
    <col min="11773" max="11773" width="2.6953125" style="54" customWidth="1"/>
    <col min="11774" max="11774" width="1.34765625" style="54" customWidth="1"/>
    <col min="11775" max="11775" width="12.9453125" style="54" customWidth="1"/>
    <col min="11776" max="11776" width="12.40625" style="54" customWidth="1"/>
    <col min="11777" max="11777" width="15.37109375" style="54" customWidth="1"/>
    <col min="11778" max="11778" width="6.875" style="54" customWidth="1"/>
    <col min="11779" max="11782" width="0" style="54" hidden="1" customWidth="1"/>
    <col min="11783" max="11785" width="11.4609375" style="54"/>
    <col min="11786" max="11786" width="15.37109375" style="54" customWidth="1"/>
    <col min="11787" max="11787" width="17.39453125" style="54" bestFit="1" customWidth="1"/>
    <col min="11788" max="11788" width="1.078125" style="54" customWidth="1"/>
    <col min="11789" max="12028" width="11.4609375" style="54"/>
    <col min="12029" max="12029" width="2.6953125" style="54" customWidth="1"/>
    <col min="12030" max="12030" width="1.34765625" style="54" customWidth="1"/>
    <col min="12031" max="12031" width="12.9453125" style="54" customWidth="1"/>
    <col min="12032" max="12032" width="12.40625" style="54" customWidth="1"/>
    <col min="12033" max="12033" width="15.37109375" style="54" customWidth="1"/>
    <col min="12034" max="12034" width="6.875" style="54" customWidth="1"/>
    <col min="12035" max="12038" width="0" style="54" hidden="1" customWidth="1"/>
    <col min="12039" max="12041" width="11.4609375" style="54"/>
    <col min="12042" max="12042" width="15.37109375" style="54" customWidth="1"/>
    <col min="12043" max="12043" width="17.39453125" style="54" bestFit="1" customWidth="1"/>
    <col min="12044" max="12044" width="1.078125" style="54" customWidth="1"/>
    <col min="12045" max="12284" width="11.4609375" style="54"/>
    <col min="12285" max="12285" width="2.6953125" style="54" customWidth="1"/>
    <col min="12286" max="12286" width="1.34765625" style="54" customWidth="1"/>
    <col min="12287" max="12287" width="12.9453125" style="54" customWidth="1"/>
    <col min="12288" max="12288" width="12.40625" style="54" customWidth="1"/>
    <col min="12289" max="12289" width="15.37109375" style="54" customWidth="1"/>
    <col min="12290" max="12290" width="6.875" style="54" customWidth="1"/>
    <col min="12291" max="12294" width="0" style="54" hidden="1" customWidth="1"/>
    <col min="12295" max="12297" width="11.4609375" style="54"/>
    <col min="12298" max="12298" width="15.37109375" style="54" customWidth="1"/>
    <col min="12299" max="12299" width="17.39453125" style="54" bestFit="1" customWidth="1"/>
    <col min="12300" max="12300" width="1.078125" style="54" customWidth="1"/>
    <col min="12301" max="12540" width="11.4609375" style="54"/>
    <col min="12541" max="12541" width="2.6953125" style="54" customWidth="1"/>
    <col min="12542" max="12542" width="1.34765625" style="54" customWidth="1"/>
    <col min="12543" max="12543" width="12.9453125" style="54" customWidth="1"/>
    <col min="12544" max="12544" width="12.40625" style="54" customWidth="1"/>
    <col min="12545" max="12545" width="15.37109375" style="54" customWidth="1"/>
    <col min="12546" max="12546" width="6.875" style="54" customWidth="1"/>
    <col min="12547" max="12550" width="0" style="54" hidden="1" customWidth="1"/>
    <col min="12551" max="12553" width="11.4609375" style="54"/>
    <col min="12554" max="12554" width="15.37109375" style="54" customWidth="1"/>
    <col min="12555" max="12555" width="17.39453125" style="54" bestFit="1" customWidth="1"/>
    <col min="12556" max="12556" width="1.078125" style="54" customWidth="1"/>
    <col min="12557" max="12796" width="11.4609375" style="54"/>
    <col min="12797" max="12797" width="2.6953125" style="54" customWidth="1"/>
    <col min="12798" max="12798" width="1.34765625" style="54" customWidth="1"/>
    <col min="12799" max="12799" width="12.9453125" style="54" customWidth="1"/>
    <col min="12800" max="12800" width="12.40625" style="54" customWidth="1"/>
    <col min="12801" max="12801" width="15.37109375" style="54" customWidth="1"/>
    <col min="12802" max="12802" width="6.875" style="54" customWidth="1"/>
    <col min="12803" max="12806" width="0" style="54" hidden="1" customWidth="1"/>
    <col min="12807" max="12809" width="11.4609375" style="54"/>
    <col min="12810" max="12810" width="15.37109375" style="54" customWidth="1"/>
    <col min="12811" max="12811" width="17.39453125" style="54" bestFit="1" customWidth="1"/>
    <col min="12812" max="12812" width="1.078125" style="54" customWidth="1"/>
    <col min="12813" max="13052" width="11.4609375" style="54"/>
    <col min="13053" max="13053" width="2.6953125" style="54" customWidth="1"/>
    <col min="13054" max="13054" width="1.34765625" style="54" customWidth="1"/>
    <col min="13055" max="13055" width="12.9453125" style="54" customWidth="1"/>
    <col min="13056" max="13056" width="12.40625" style="54" customWidth="1"/>
    <col min="13057" max="13057" width="15.37109375" style="54" customWidth="1"/>
    <col min="13058" max="13058" width="6.875" style="54" customWidth="1"/>
    <col min="13059" max="13062" width="0" style="54" hidden="1" customWidth="1"/>
    <col min="13063" max="13065" width="11.4609375" style="54"/>
    <col min="13066" max="13066" width="15.37109375" style="54" customWidth="1"/>
    <col min="13067" max="13067" width="17.39453125" style="54" bestFit="1" customWidth="1"/>
    <col min="13068" max="13068" width="1.078125" style="54" customWidth="1"/>
    <col min="13069" max="13308" width="11.4609375" style="54"/>
    <col min="13309" max="13309" width="2.6953125" style="54" customWidth="1"/>
    <col min="13310" max="13310" width="1.34765625" style="54" customWidth="1"/>
    <col min="13311" max="13311" width="12.9453125" style="54" customWidth="1"/>
    <col min="13312" max="13312" width="12.40625" style="54" customWidth="1"/>
    <col min="13313" max="13313" width="15.37109375" style="54" customWidth="1"/>
    <col min="13314" max="13314" width="6.875" style="54" customWidth="1"/>
    <col min="13315" max="13318" width="0" style="54" hidden="1" customWidth="1"/>
    <col min="13319" max="13321" width="11.4609375" style="54"/>
    <col min="13322" max="13322" width="15.37109375" style="54" customWidth="1"/>
    <col min="13323" max="13323" width="17.39453125" style="54" bestFit="1" customWidth="1"/>
    <col min="13324" max="13324" width="1.078125" style="54" customWidth="1"/>
    <col min="13325" max="13564" width="11.4609375" style="54"/>
    <col min="13565" max="13565" width="2.6953125" style="54" customWidth="1"/>
    <col min="13566" max="13566" width="1.34765625" style="54" customWidth="1"/>
    <col min="13567" max="13567" width="12.9453125" style="54" customWidth="1"/>
    <col min="13568" max="13568" width="12.40625" style="54" customWidth="1"/>
    <col min="13569" max="13569" width="15.37109375" style="54" customWidth="1"/>
    <col min="13570" max="13570" width="6.875" style="54" customWidth="1"/>
    <col min="13571" max="13574" width="0" style="54" hidden="1" customWidth="1"/>
    <col min="13575" max="13577" width="11.4609375" style="54"/>
    <col min="13578" max="13578" width="15.37109375" style="54" customWidth="1"/>
    <col min="13579" max="13579" width="17.39453125" style="54" bestFit="1" customWidth="1"/>
    <col min="13580" max="13580" width="1.078125" style="54" customWidth="1"/>
    <col min="13581" max="13820" width="11.4609375" style="54"/>
    <col min="13821" max="13821" width="2.6953125" style="54" customWidth="1"/>
    <col min="13822" max="13822" width="1.34765625" style="54" customWidth="1"/>
    <col min="13823" max="13823" width="12.9453125" style="54" customWidth="1"/>
    <col min="13824" max="13824" width="12.40625" style="54" customWidth="1"/>
    <col min="13825" max="13825" width="15.37109375" style="54" customWidth="1"/>
    <col min="13826" max="13826" width="6.875" style="54" customWidth="1"/>
    <col min="13827" max="13830" width="0" style="54" hidden="1" customWidth="1"/>
    <col min="13831" max="13833" width="11.4609375" style="54"/>
    <col min="13834" max="13834" width="15.37109375" style="54" customWidth="1"/>
    <col min="13835" max="13835" width="17.39453125" style="54" bestFit="1" customWidth="1"/>
    <col min="13836" max="13836" width="1.078125" style="54" customWidth="1"/>
    <col min="13837" max="14076" width="11.4609375" style="54"/>
    <col min="14077" max="14077" width="2.6953125" style="54" customWidth="1"/>
    <col min="14078" max="14078" width="1.34765625" style="54" customWidth="1"/>
    <col min="14079" max="14079" width="12.9453125" style="54" customWidth="1"/>
    <col min="14080" max="14080" width="12.40625" style="54" customWidth="1"/>
    <col min="14081" max="14081" width="15.37109375" style="54" customWidth="1"/>
    <col min="14082" max="14082" width="6.875" style="54" customWidth="1"/>
    <col min="14083" max="14086" width="0" style="54" hidden="1" customWidth="1"/>
    <col min="14087" max="14089" width="11.4609375" style="54"/>
    <col min="14090" max="14090" width="15.37109375" style="54" customWidth="1"/>
    <col min="14091" max="14091" width="17.39453125" style="54" bestFit="1" customWidth="1"/>
    <col min="14092" max="14092" width="1.078125" style="54" customWidth="1"/>
    <col min="14093" max="14332" width="11.4609375" style="54"/>
    <col min="14333" max="14333" width="2.6953125" style="54" customWidth="1"/>
    <col min="14334" max="14334" width="1.34765625" style="54" customWidth="1"/>
    <col min="14335" max="14335" width="12.9453125" style="54" customWidth="1"/>
    <col min="14336" max="14336" width="12.40625" style="54" customWidth="1"/>
    <col min="14337" max="14337" width="15.37109375" style="54" customWidth="1"/>
    <col min="14338" max="14338" width="6.875" style="54" customWidth="1"/>
    <col min="14339" max="14342" width="0" style="54" hidden="1" customWidth="1"/>
    <col min="14343" max="14345" width="11.4609375" style="54"/>
    <col min="14346" max="14346" width="15.37109375" style="54" customWidth="1"/>
    <col min="14347" max="14347" width="17.39453125" style="54" bestFit="1" customWidth="1"/>
    <col min="14348" max="14348" width="1.078125" style="54" customWidth="1"/>
    <col min="14349" max="14588" width="11.4609375" style="54"/>
    <col min="14589" max="14589" width="2.6953125" style="54" customWidth="1"/>
    <col min="14590" max="14590" width="1.34765625" style="54" customWidth="1"/>
    <col min="14591" max="14591" width="12.9453125" style="54" customWidth="1"/>
    <col min="14592" max="14592" width="12.40625" style="54" customWidth="1"/>
    <col min="14593" max="14593" width="15.37109375" style="54" customWidth="1"/>
    <col min="14594" max="14594" width="6.875" style="54" customWidth="1"/>
    <col min="14595" max="14598" width="0" style="54" hidden="1" customWidth="1"/>
    <col min="14599" max="14601" width="11.4609375" style="54"/>
    <col min="14602" max="14602" width="15.37109375" style="54" customWidth="1"/>
    <col min="14603" max="14603" width="17.39453125" style="54" bestFit="1" customWidth="1"/>
    <col min="14604" max="14604" width="1.078125" style="54" customWidth="1"/>
    <col min="14605" max="14844" width="11.4609375" style="54"/>
    <col min="14845" max="14845" width="2.6953125" style="54" customWidth="1"/>
    <col min="14846" max="14846" width="1.34765625" style="54" customWidth="1"/>
    <col min="14847" max="14847" width="12.9453125" style="54" customWidth="1"/>
    <col min="14848" max="14848" width="12.40625" style="54" customWidth="1"/>
    <col min="14849" max="14849" width="15.37109375" style="54" customWidth="1"/>
    <col min="14850" max="14850" width="6.875" style="54" customWidth="1"/>
    <col min="14851" max="14854" width="0" style="54" hidden="1" customWidth="1"/>
    <col min="14855" max="14857" width="11.4609375" style="54"/>
    <col min="14858" max="14858" width="15.37109375" style="54" customWidth="1"/>
    <col min="14859" max="14859" width="17.39453125" style="54" bestFit="1" customWidth="1"/>
    <col min="14860" max="14860" width="1.078125" style="54" customWidth="1"/>
    <col min="14861" max="15100" width="11.4609375" style="54"/>
    <col min="15101" max="15101" width="2.6953125" style="54" customWidth="1"/>
    <col min="15102" max="15102" width="1.34765625" style="54" customWidth="1"/>
    <col min="15103" max="15103" width="12.9453125" style="54" customWidth="1"/>
    <col min="15104" max="15104" width="12.40625" style="54" customWidth="1"/>
    <col min="15105" max="15105" width="15.37109375" style="54" customWidth="1"/>
    <col min="15106" max="15106" width="6.875" style="54" customWidth="1"/>
    <col min="15107" max="15110" width="0" style="54" hidden="1" customWidth="1"/>
    <col min="15111" max="15113" width="11.4609375" style="54"/>
    <col min="15114" max="15114" width="15.37109375" style="54" customWidth="1"/>
    <col min="15115" max="15115" width="17.39453125" style="54" bestFit="1" customWidth="1"/>
    <col min="15116" max="15116" width="1.078125" style="54" customWidth="1"/>
    <col min="15117" max="15356" width="11.4609375" style="54"/>
    <col min="15357" max="15357" width="2.6953125" style="54" customWidth="1"/>
    <col min="15358" max="15358" width="1.34765625" style="54" customWidth="1"/>
    <col min="15359" max="15359" width="12.9453125" style="54" customWidth="1"/>
    <col min="15360" max="15360" width="12.40625" style="54" customWidth="1"/>
    <col min="15361" max="15361" width="15.37109375" style="54" customWidth="1"/>
    <col min="15362" max="15362" width="6.875" style="54" customWidth="1"/>
    <col min="15363" max="15366" width="0" style="54" hidden="1" customWidth="1"/>
    <col min="15367" max="15369" width="11.4609375" style="54"/>
    <col min="15370" max="15370" width="15.37109375" style="54" customWidth="1"/>
    <col min="15371" max="15371" width="17.39453125" style="54" bestFit="1" customWidth="1"/>
    <col min="15372" max="15372" width="1.078125" style="54" customWidth="1"/>
    <col min="15373" max="15612" width="11.4609375" style="54"/>
    <col min="15613" max="15613" width="2.6953125" style="54" customWidth="1"/>
    <col min="15614" max="15614" width="1.34765625" style="54" customWidth="1"/>
    <col min="15615" max="15615" width="12.9453125" style="54" customWidth="1"/>
    <col min="15616" max="15616" width="12.40625" style="54" customWidth="1"/>
    <col min="15617" max="15617" width="15.37109375" style="54" customWidth="1"/>
    <col min="15618" max="15618" width="6.875" style="54" customWidth="1"/>
    <col min="15619" max="15622" width="0" style="54" hidden="1" customWidth="1"/>
    <col min="15623" max="15625" width="11.4609375" style="54"/>
    <col min="15626" max="15626" width="15.37109375" style="54" customWidth="1"/>
    <col min="15627" max="15627" width="17.39453125" style="54" bestFit="1" customWidth="1"/>
    <col min="15628" max="15628" width="1.078125" style="54" customWidth="1"/>
    <col min="15629" max="15868" width="11.4609375" style="54"/>
    <col min="15869" max="15869" width="2.6953125" style="54" customWidth="1"/>
    <col min="15870" max="15870" width="1.34765625" style="54" customWidth="1"/>
    <col min="15871" max="15871" width="12.9453125" style="54" customWidth="1"/>
    <col min="15872" max="15872" width="12.40625" style="54" customWidth="1"/>
    <col min="15873" max="15873" width="15.37109375" style="54" customWidth="1"/>
    <col min="15874" max="15874" width="6.875" style="54" customWidth="1"/>
    <col min="15875" max="15878" width="0" style="54" hidden="1" customWidth="1"/>
    <col min="15879" max="15881" width="11.4609375" style="54"/>
    <col min="15882" max="15882" width="15.37109375" style="54" customWidth="1"/>
    <col min="15883" max="15883" width="17.39453125" style="54" bestFit="1" customWidth="1"/>
    <col min="15884" max="15884" width="1.078125" style="54" customWidth="1"/>
    <col min="15885" max="16124" width="11.4609375" style="54"/>
    <col min="16125" max="16125" width="2.6953125" style="54" customWidth="1"/>
    <col min="16126" max="16126" width="1.34765625" style="54" customWidth="1"/>
    <col min="16127" max="16127" width="12.9453125" style="54" customWidth="1"/>
    <col min="16128" max="16128" width="12.40625" style="54" customWidth="1"/>
    <col min="16129" max="16129" width="15.37109375" style="54" customWidth="1"/>
    <col min="16130" max="16130" width="6.875" style="54" customWidth="1"/>
    <col min="16131" max="16134" width="0" style="54" hidden="1" customWidth="1"/>
    <col min="16135" max="16137" width="11.4609375" style="54"/>
    <col min="16138" max="16138" width="15.37109375" style="54" customWidth="1"/>
    <col min="16139" max="16139" width="17.39453125" style="54" bestFit="1" customWidth="1"/>
    <col min="16140" max="16140" width="1.078125" style="54" customWidth="1"/>
    <col min="16141" max="16380" width="11.4609375" style="54"/>
    <col min="16381" max="16382" width="11.4609375" style="54" customWidth="1"/>
    <col min="16383" max="16384" width="11.4609375" style="54"/>
  </cols>
  <sheetData>
    <row r="1" spans="1:32" s="41" customFormat="1" ht="37.5" customHeight="1" x14ac:dyDescent="0.15">
      <c r="A1" s="42"/>
      <c r="B1" s="43"/>
      <c r="C1" s="44"/>
      <c r="D1" s="252" t="s">
        <v>708</v>
      </c>
      <c r="E1" s="252"/>
      <c r="F1" s="252"/>
      <c r="G1" s="252"/>
      <c r="H1" s="252"/>
      <c r="I1" s="252"/>
      <c r="J1" s="256"/>
      <c r="K1" s="256"/>
      <c r="L1" s="256"/>
      <c r="M1" s="257"/>
    </row>
    <row r="2" spans="1:32" s="41" customFormat="1" ht="39" customHeight="1" x14ac:dyDescent="0.15">
      <c r="A2" s="45"/>
      <c r="D2" s="253"/>
      <c r="E2" s="253"/>
      <c r="F2" s="253"/>
      <c r="G2" s="253"/>
      <c r="H2" s="253"/>
      <c r="I2" s="253"/>
      <c r="J2" s="246"/>
      <c r="K2" s="246"/>
      <c r="L2" s="246"/>
      <c r="M2" s="247"/>
    </row>
    <row r="3" spans="1:32" s="41" customFormat="1" ht="24.75" customHeight="1" x14ac:dyDescent="0.15">
      <c r="A3" s="46"/>
      <c r="B3" s="47"/>
      <c r="C3" s="47"/>
      <c r="D3" s="254"/>
      <c r="E3" s="254"/>
      <c r="F3" s="254"/>
      <c r="G3" s="254"/>
      <c r="H3" s="254"/>
      <c r="I3" s="254"/>
      <c r="J3" s="224"/>
      <c r="K3" s="224"/>
      <c r="L3" s="224"/>
      <c r="M3" s="225"/>
    </row>
    <row r="4" spans="1:32" s="48" customFormat="1" ht="30" customHeight="1" x14ac:dyDescent="0.2">
      <c r="A4" s="49"/>
      <c r="B4" s="255" t="s">
        <v>0</v>
      </c>
      <c r="C4" s="255"/>
      <c r="D4" s="66"/>
      <c r="E4" s="64"/>
      <c r="F4" s="64"/>
      <c r="G4" s="67"/>
      <c r="H4" s="68" t="s">
        <v>1</v>
      </c>
      <c r="I4" s="251"/>
      <c r="J4" s="251"/>
      <c r="K4" s="69"/>
      <c r="L4" s="69"/>
      <c r="M4" s="70"/>
    </row>
    <row r="5" spans="1:32" s="48" customFormat="1" ht="12" customHeight="1" x14ac:dyDescent="0.2">
      <c r="A5" s="49"/>
      <c r="B5" s="146"/>
      <c r="C5" s="146"/>
      <c r="D5" s="71"/>
      <c r="E5" s="72"/>
      <c r="F5" s="71"/>
      <c r="G5" s="67"/>
      <c r="H5" s="249" t="s">
        <v>2</v>
      </c>
      <c r="I5" s="73"/>
      <c r="J5" s="69"/>
      <c r="K5" s="69"/>
      <c r="L5" s="69"/>
      <c r="M5" s="70"/>
    </row>
    <row r="6" spans="1:32" s="48" customFormat="1" ht="18.95" customHeight="1" x14ac:dyDescent="0.2">
      <c r="A6" s="49"/>
      <c r="B6" s="214" t="s">
        <v>3</v>
      </c>
      <c r="C6" s="214"/>
      <c r="D6" s="258"/>
      <c r="E6" s="258"/>
      <c r="F6" s="258"/>
      <c r="G6" s="74"/>
      <c r="H6" s="249"/>
      <c r="I6" s="250"/>
      <c r="J6" s="250"/>
      <c r="K6" s="72"/>
      <c r="L6" s="74"/>
      <c r="M6" s="70"/>
    </row>
    <row r="7" spans="1:32" s="48" customFormat="1" ht="47.1" customHeight="1" x14ac:dyDescent="0.15">
      <c r="A7" s="49"/>
      <c r="B7" s="214" t="s">
        <v>4</v>
      </c>
      <c r="C7" s="214"/>
      <c r="D7" s="194"/>
      <c r="E7" s="194"/>
      <c r="F7" s="194"/>
      <c r="G7" s="74"/>
      <c r="H7" s="75" t="s">
        <v>5</v>
      </c>
      <c r="I7" s="192">
        <f>Presupuesto!K76</f>
        <v>0</v>
      </c>
      <c r="J7" s="192"/>
      <c r="K7" s="74"/>
      <c r="L7" s="76">
        <v>1</v>
      </c>
      <c r="M7" s="70"/>
      <c r="O7" s="43"/>
    </row>
    <row r="8" spans="1:32" s="48" customFormat="1" ht="50.25" customHeight="1" x14ac:dyDescent="0.2">
      <c r="A8" s="49"/>
      <c r="B8" s="214" t="s">
        <v>6</v>
      </c>
      <c r="C8" s="214"/>
      <c r="D8" s="238">
        <f>E21</f>
        <v>0</v>
      </c>
      <c r="E8" s="238"/>
      <c r="F8" s="238"/>
      <c r="G8" s="74"/>
      <c r="H8" s="77" t="s">
        <v>7</v>
      </c>
      <c r="I8" s="192">
        <f>Presupuesto!L76</f>
        <v>0</v>
      </c>
      <c r="J8" s="192"/>
      <c r="K8" s="74"/>
      <c r="L8" s="78" t="str">
        <f>IFERROR(I8/I7,"0")</f>
        <v>0</v>
      </c>
      <c r="M8" s="70"/>
    </row>
    <row r="9" spans="1:32" s="48" customFormat="1" ht="33" customHeight="1" x14ac:dyDescent="0.2">
      <c r="A9" s="49"/>
      <c r="B9" s="214" t="s">
        <v>8</v>
      </c>
      <c r="C9" s="214"/>
      <c r="D9" s="238">
        <f>D14</f>
        <v>0</v>
      </c>
      <c r="E9" s="238"/>
      <c r="F9" s="238"/>
      <c r="G9" s="74"/>
      <c r="H9" s="77" t="s">
        <v>9</v>
      </c>
      <c r="I9" s="192">
        <f>Presupuesto!M76</f>
        <v>0</v>
      </c>
      <c r="J9" s="192"/>
      <c r="K9" s="74"/>
      <c r="L9" s="78" t="str">
        <f>IFERROR(I9/I7,"0")</f>
        <v>0</v>
      </c>
      <c r="M9" s="70"/>
    </row>
    <row r="10" spans="1:32" s="48" customFormat="1" ht="33" customHeight="1" x14ac:dyDescent="0.15">
      <c r="A10" s="49"/>
      <c r="B10" s="193" t="s">
        <v>10</v>
      </c>
      <c r="C10" s="193"/>
      <c r="D10" s="194"/>
      <c r="E10" s="194"/>
      <c r="F10" s="194"/>
      <c r="G10" s="74"/>
      <c r="H10" s="77" t="s">
        <v>11</v>
      </c>
      <c r="I10" s="192">
        <f>Presupuesto!N76</f>
        <v>0</v>
      </c>
      <c r="J10" s="192"/>
      <c r="K10" s="74"/>
      <c r="L10" s="78" t="str">
        <f>IFERROR(I10/I8,"0")</f>
        <v>0</v>
      </c>
      <c r="M10" s="70"/>
    </row>
    <row r="11" spans="1:32" s="48" customFormat="1" ht="12.75" customHeight="1" x14ac:dyDescent="0.15">
      <c r="A11" s="49"/>
      <c r="B11" s="67"/>
      <c r="C11" s="67"/>
      <c r="D11" s="79"/>
      <c r="E11" s="79"/>
      <c r="F11" s="79"/>
      <c r="G11" s="79"/>
      <c r="H11" s="79"/>
      <c r="I11" s="67"/>
      <c r="J11" s="80"/>
      <c r="K11" s="80"/>
      <c r="L11" s="80"/>
      <c r="M11" s="70"/>
    </row>
    <row r="12" spans="1:32" s="52" customFormat="1" ht="26.25" customHeight="1" x14ac:dyDescent="0.15">
      <c r="A12" s="51"/>
      <c r="B12" s="239" t="s">
        <v>12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40"/>
      <c r="M12" s="8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</row>
    <row r="13" spans="1:32" s="53" customFormat="1" ht="29.25" customHeight="1" x14ac:dyDescent="0.15">
      <c r="A13" s="49"/>
      <c r="B13" s="215" t="s">
        <v>13</v>
      </c>
      <c r="C13" s="215"/>
      <c r="D13" s="241"/>
      <c r="E13" s="241"/>
      <c r="F13" s="241"/>
      <c r="G13" s="241"/>
      <c r="H13" s="241"/>
      <c r="I13" s="241"/>
      <c r="J13" s="241"/>
      <c r="K13" s="241"/>
      <c r="L13" s="241"/>
      <c r="M13" s="70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1:32" ht="33.75" customHeight="1" x14ac:dyDescent="0.2">
      <c r="A14" s="45"/>
      <c r="B14" s="248" t="s">
        <v>14</v>
      </c>
      <c r="C14" s="248"/>
      <c r="D14" s="216"/>
      <c r="E14" s="216"/>
      <c r="F14" s="216"/>
      <c r="G14" s="216"/>
      <c r="H14" s="216"/>
      <c r="I14" s="216"/>
      <c r="J14" s="216"/>
      <c r="K14" s="216"/>
      <c r="L14" s="216"/>
      <c r="M14" s="82"/>
    </row>
    <row r="15" spans="1:32" s="53" customFormat="1" ht="30" customHeight="1" x14ac:dyDescent="0.2">
      <c r="A15" s="49"/>
      <c r="B15" s="248" t="s">
        <v>15</v>
      </c>
      <c r="C15" s="248"/>
      <c r="D15" s="216"/>
      <c r="E15" s="216"/>
      <c r="F15" s="216"/>
      <c r="G15" s="216"/>
      <c r="H15" s="216"/>
      <c r="I15" s="216"/>
      <c r="J15" s="216"/>
      <c r="K15" s="216"/>
      <c r="L15" s="216"/>
      <c r="M15" s="70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1:32" s="53" customFormat="1" ht="36.75" customHeight="1" x14ac:dyDescent="0.2">
      <c r="A16" s="49"/>
      <c r="B16" s="215" t="s">
        <v>16</v>
      </c>
      <c r="C16" s="248"/>
      <c r="D16" s="216"/>
      <c r="E16" s="216"/>
      <c r="F16" s="216"/>
      <c r="G16" s="216"/>
      <c r="H16" s="216"/>
      <c r="I16" s="216"/>
      <c r="J16" s="216"/>
      <c r="K16" s="216"/>
      <c r="L16" s="216"/>
      <c r="M16" s="70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1:32" s="53" customFormat="1" ht="33" customHeight="1" x14ac:dyDescent="0.2">
      <c r="A17" s="49"/>
      <c r="B17" s="215" t="s">
        <v>17</v>
      </c>
      <c r="C17" s="215"/>
      <c r="D17" s="216"/>
      <c r="E17" s="216"/>
      <c r="F17" s="216"/>
      <c r="G17" s="216"/>
      <c r="H17" s="216"/>
      <c r="I17" s="216"/>
      <c r="J17" s="216"/>
      <c r="K17" s="216"/>
      <c r="L17" s="216"/>
      <c r="M17" s="70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</row>
    <row r="18" spans="1:32" s="53" customFormat="1" ht="29.25" customHeight="1" x14ac:dyDescent="0.2">
      <c r="A18" s="49"/>
      <c r="B18" s="215" t="s">
        <v>18</v>
      </c>
      <c r="C18" s="215"/>
      <c r="D18" s="216"/>
      <c r="E18" s="216"/>
      <c r="F18" s="216"/>
      <c r="G18" s="216"/>
      <c r="H18" s="216"/>
      <c r="I18" s="216"/>
      <c r="J18" s="216"/>
      <c r="K18" s="216"/>
      <c r="L18" s="216"/>
      <c r="M18" s="70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</row>
    <row r="19" spans="1:32" s="53" customFormat="1" ht="27" customHeight="1" x14ac:dyDescent="0.2">
      <c r="A19" s="49"/>
      <c r="B19" s="248" t="s">
        <v>19</v>
      </c>
      <c r="C19" s="248"/>
      <c r="D19" s="216"/>
      <c r="E19" s="216"/>
      <c r="F19" s="216"/>
      <c r="G19" s="216"/>
      <c r="H19" s="216"/>
      <c r="I19" s="216"/>
      <c r="J19" s="216"/>
      <c r="K19" s="216"/>
      <c r="L19" s="216"/>
      <c r="M19" s="70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</row>
    <row r="20" spans="1:32" ht="27" customHeight="1" x14ac:dyDescent="0.2">
      <c r="A20" s="45"/>
      <c r="B20" s="205" t="s">
        <v>20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8"/>
      <c r="M20" s="82"/>
    </row>
    <row r="21" spans="1:32" s="57" customFormat="1" ht="36.75" customHeight="1" x14ac:dyDescent="0.15">
      <c r="A21" s="56"/>
      <c r="B21" s="215" t="s">
        <v>21</v>
      </c>
      <c r="C21" s="215"/>
      <c r="D21" s="215"/>
      <c r="E21" s="156"/>
      <c r="F21" s="156"/>
      <c r="G21" s="156"/>
      <c r="H21" s="156"/>
      <c r="I21" s="156"/>
      <c r="J21" s="156"/>
      <c r="K21" s="156"/>
      <c r="L21" s="156"/>
      <c r="M21" s="83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</row>
    <row r="22" spans="1:32" s="60" customFormat="1" ht="39" customHeight="1" x14ac:dyDescent="0.15">
      <c r="A22" s="59"/>
      <c r="B22" s="213" t="s">
        <v>22</v>
      </c>
      <c r="C22" s="213"/>
      <c r="D22" s="213"/>
      <c r="E22" s="229"/>
      <c r="F22" s="229"/>
      <c r="G22" s="229"/>
      <c r="H22" s="229"/>
      <c r="I22" s="229"/>
      <c r="J22" s="229"/>
      <c r="K22" s="229"/>
      <c r="L22" s="229"/>
      <c r="M22" s="84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</row>
    <row r="23" spans="1:32" s="60" customFormat="1" ht="50.25" customHeight="1" x14ac:dyDescent="0.15">
      <c r="A23" s="59"/>
      <c r="B23" s="237" t="s">
        <v>23</v>
      </c>
      <c r="C23" s="237"/>
      <c r="D23" s="237"/>
      <c r="E23" s="167"/>
      <c r="F23" s="167"/>
      <c r="G23" s="167"/>
      <c r="H23" s="167"/>
      <c r="I23" s="167"/>
      <c r="J23" s="167"/>
      <c r="K23" s="167"/>
      <c r="L23" s="167"/>
      <c r="M23" s="84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</row>
    <row r="24" spans="1:32" s="60" customFormat="1" ht="19.5" customHeight="1" x14ac:dyDescent="0.15">
      <c r="A24" s="59"/>
      <c r="B24" s="242" t="s">
        <v>698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9"/>
      <c r="M24" s="84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</row>
    <row r="25" spans="1:32" s="60" customFormat="1" ht="39" customHeight="1" x14ac:dyDescent="0.15">
      <c r="A25" s="59"/>
      <c r="B25" s="215" t="s">
        <v>693</v>
      </c>
      <c r="C25" s="215"/>
      <c r="D25" s="215"/>
      <c r="E25" s="156"/>
      <c r="F25" s="156"/>
      <c r="G25" s="156"/>
      <c r="H25" s="156"/>
      <c r="I25" s="156"/>
      <c r="J25" s="156"/>
      <c r="K25" s="156"/>
      <c r="L25" s="156"/>
      <c r="M25" s="84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</row>
    <row r="26" spans="1:32" s="60" customFormat="1" ht="39" customHeight="1" x14ac:dyDescent="0.15">
      <c r="A26" s="59"/>
      <c r="B26" s="213" t="s">
        <v>694</v>
      </c>
      <c r="C26" s="213"/>
      <c r="D26" s="213"/>
      <c r="E26" s="229"/>
      <c r="F26" s="229"/>
      <c r="G26" s="229"/>
      <c r="H26" s="229"/>
      <c r="I26" s="229"/>
      <c r="J26" s="229"/>
      <c r="K26" s="229"/>
      <c r="L26" s="229"/>
      <c r="M26" s="84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</row>
    <row r="27" spans="1:32" s="60" customFormat="1" ht="39" customHeight="1" x14ac:dyDescent="0.15">
      <c r="A27" s="59"/>
      <c r="B27" s="237" t="s">
        <v>23</v>
      </c>
      <c r="C27" s="237"/>
      <c r="D27" s="237"/>
      <c r="E27" s="243"/>
      <c r="F27" s="244"/>
      <c r="G27" s="244"/>
      <c r="H27" s="244"/>
      <c r="I27" s="244"/>
      <c r="J27" s="244"/>
      <c r="K27" s="244"/>
      <c r="L27" s="245"/>
      <c r="M27" s="84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</row>
    <row r="28" spans="1:32" s="60" customFormat="1" ht="39" customHeight="1" x14ac:dyDescent="0.15">
      <c r="A28" s="59"/>
      <c r="B28" s="215" t="s">
        <v>695</v>
      </c>
      <c r="C28" s="215"/>
      <c r="D28" s="215"/>
      <c r="E28" s="156"/>
      <c r="F28" s="156"/>
      <c r="G28" s="156"/>
      <c r="H28" s="156"/>
      <c r="I28" s="156"/>
      <c r="J28" s="156"/>
      <c r="K28" s="156"/>
      <c r="L28" s="156"/>
      <c r="M28" s="84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</row>
    <row r="29" spans="1:32" s="60" customFormat="1" ht="39" customHeight="1" x14ac:dyDescent="0.15">
      <c r="A29" s="59"/>
      <c r="B29" s="213" t="s">
        <v>696</v>
      </c>
      <c r="C29" s="213"/>
      <c r="D29" s="213"/>
      <c r="E29" s="229"/>
      <c r="F29" s="229"/>
      <c r="G29" s="229"/>
      <c r="H29" s="229"/>
      <c r="I29" s="229"/>
      <c r="J29" s="229"/>
      <c r="K29" s="229"/>
      <c r="L29" s="229"/>
      <c r="M29" s="84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</row>
    <row r="30" spans="1:32" s="60" customFormat="1" ht="39" customHeight="1" x14ac:dyDescent="0.15">
      <c r="A30" s="59"/>
      <c r="B30" s="237" t="s">
        <v>23</v>
      </c>
      <c r="C30" s="237"/>
      <c r="D30" s="237"/>
      <c r="E30" s="167"/>
      <c r="F30" s="167"/>
      <c r="G30" s="167"/>
      <c r="H30" s="167"/>
      <c r="I30" s="167"/>
      <c r="J30" s="167"/>
      <c r="K30" s="167"/>
      <c r="L30" s="167"/>
      <c r="M30" s="84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</row>
    <row r="31" spans="1:32" s="60" customFormat="1" ht="18.95" customHeight="1" x14ac:dyDescent="0.15">
      <c r="A31" s="59"/>
      <c r="B31" s="242" t="s">
        <v>24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9"/>
      <c r="M31" s="84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</row>
    <row r="32" spans="1:32" s="60" customFormat="1" ht="28.5" customHeight="1" x14ac:dyDescent="0.15">
      <c r="A32" s="59"/>
      <c r="B32" s="226" t="s">
        <v>25</v>
      </c>
      <c r="C32" s="227"/>
      <c r="D32" s="228"/>
      <c r="E32" s="156"/>
      <c r="F32" s="156"/>
      <c r="G32" s="156"/>
      <c r="H32" s="156"/>
      <c r="I32" s="156"/>
      <c r="J32" s="156"/>
      <c r="K32" s="156"/>
      <c r="L32" s="156"/>
      <c r="M32" s="84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</row>
    <row r="33" spans="1:32" s="60" customFormat="1" ht="30.95" customHeight="1" x14ac:dyDescent="0.15">
      <c r="A33" s="59"/>
      <c r="B33" s="215" t="s">
        <v>26</v>
      </c>
      <c r="C33" s="215"/>
      <c r="D33" s="215"/>
      <c r="E33" s="175" t="s">
        <v>27</v>
      </c>
      <c r="F33" s="175"/>
      <c r="G33" s="175"/>
      <c r="H33" s="175"/>
      <c r="I33" s="175"/>
      <c r="J33" s="175"/>
      <c r="K33" s="175"/>
      <c r="L33" s="175"/>
      <c r="M33" s="84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</row>
    <row r="34" spans="1:32" s="60" customFormat="1" ht="39" customHeight="1" x14ac:dyDescent="0.15">
      <c r="A34" s="59"/>
      <c r="B34" s="215"/>
      <c r="C34" s="215"/>
      <c r="D34" s="215"/>
      <c r="E34" s="201" t="s">
        <v>28</v>
      </c>
      <c r="F34" s="201"/>
      <c r="G34" s="156"/>
      <c r="H34" s="156"/>
      <c r="I34" s="156"/>
      <c r="J34" s="156"/>
      <c r="K34" s="156"/>
      <c r="L34" s="156"/>
      <c r="M34" s="84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</row>
    <row r="35" spans="1:32" s="60" customFormat="1" ht="46.5" customHeight="1" x14ac:dyDescent="0.15">
      <c r="A35" s="59"/>
      <c r="B35" s="215"/>
      <c r="C35" s="215"/>
      <c r="D35" s="215"/>
      <c r="E35" s="175" t="s">
        <v>29</v>
      </c>
      <c r="F35" s="175"/>
      <c r="G35" s="156"/>
      <c r="H35" s="156"/>
      <c r="I35" s="156"/>
      <c r="J35" s="156"/>
      <c r="K35" s="156"/>
      <c r="L35" s="156"/>
      <c r="M35" s="84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</row>
    <row r="36" spans="1:32" s="60" customFormat="1" ht="33" customHeight="1" x14ac:dyDescent="0.15">
      <c r="A36" s="59"/>
      <c r="B36" s="230" t="s">
        <v>30</v>
      </c>
      <c r="C36" s="231"/>
      <c r="D36" s="232"/>
      <c r="E36" s="156" t="s">
        <v>31</v>
      </c>
      <c r="F36" s="156"/>
      <c r="G36" s="156"/>
      <c r="H36" s="156"/>
      <c r="I36" s="156"/>
      <c r="J36" s="156"/>
      <c r="K36" s="156"/>
      <c r="L36" s="156"/>
      <c r="M36" s="84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</row>
    <row r="37" spans="1:32" s="60" customFormat="1" ht="33" customHeight="1" x14ac:dyDescent="0.15">
      <c r="A37" s="59"/>
      <c r="B37" s="233"/>
      <c r="C37" s="234"/>
      <c r="D37" s="235"/>
      <c r="E37" s="201" t="s">
        <v>32</v>
      </c>
      <c r="F37" s="201"/>
      <c r="G37" s="156"/>
      <c r="H37" s="156"/>
      <c r="I37" s="156"/>
      <c r="J37" s="156"/>
      <c r="K37" s="156"/>
      <c r="L37" s="156"/>
      <c r="M37" s="84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</row>
    <row r="38" spans="1:32" s="60" customFormat="1" ht="33" hidden="1" customHeight="1" x14ac:dyDescent="0.15">
      <c r="A38" s="59"/>
      <c r="B38" s="215" t="s">
        <v>33</v>
      </c>
      <c r="C38" s="215"/>
      <c r="D38" s="215"/>
      <c r="E38" s="156" t="s">
        <v>34</v>
      </c>
      <c r="F38" s="156"/>
      <c r="G38" s="156"/>
      <c r="H38" s="156"/>
      <c r="I38" s="156"/>
      <c r="J38" s="156"/>
      <c r="K38" s="156"/>
      <c r="L38" s="156"/>
      <c r="M38" s="84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</row>
    <row r="39" spans="1:32" s="60" customFormat="1" ht="33" hidden="1" customHeight="1" x14ac:dyDescent="0.15">
      <c r="A39" s="59"/>
      <c r="B39" s="215"/>
      <c r="C39" s="215"/>
      <c r="D39" s="215"/>
      <c r="E39" s="200" t="s">
        <v>35</v>
      </c>
      <c r="F39" s="200"/>
      <c r="G39" s="229" t="s">
        <v>36</v>
      </c>
      <c r="H39" s="229"/>
      <c r="I39" s="229"/>
      <c r="J39" s="229"/>
      <c r="K39" s="229"/>
      <c r="L39" s="229"/>
      <c r="M39" s="84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</row>
    <row r="40" spans="1:32" s="60" customFormat="1" ht="33" hidden="1" customHeight="1" x14ac:dyDescent="0.15">
      <c r="A40" s="59"/>
      <c r="B40" s="215" t="s">
        <v>37</v>
      </c>
      <c r="C40" s="215"/>
      <c r="D40" s="236"/>
      <c r="E40" s="156" t="s">
        <v>38</v>
      </c>
      <c r="F40" s="156"/>
      <c r="G40" s="156"/>
      <c r="H40" s="156"/>
      <c r="I40" s="156"/>
      <c r="J40" s="156"/>
      <c r="K40" s="156"/>
      <c r="L40" s="156"/>
      <c r="M40" s="84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</row>
    <row r="41" spans="1:32" s="60" customFormat="1" ht="33" hidden="1" customHeight="1" x14ac:dyDescent="0.15">
      <c r="A41" s="59"/>
      <c r="B41" s="215"/>
      <c r="C41" s="215"/>
      <c r="D41" s="236"/>
      <c r="E41" s="200" t="s">
        <v>35</v>
      </c>
      <c r="F41" s="200"/>
      <c r="G41" s="229" t="s">
        <v>36</v>
      </c>
      <c r="H41" s="229"/>
      <c r="I41" s="229"/>
      <c r="J41" s="229"/>
      <c r="K41" s="229"/>
      <c r="L41" s="229"/>
      <c r="M41" s="84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</row>
    <row r="42" spans="1:32" s="60" customFormat="1" ht="18.95" customHeight="1" x14ac:dyDescent="0.15">
      <c r="A42" s="59"/>
      <c r="B42" s="210" t="s">
        <v>39</v>
      </c>
      <c r="C42" s="211"/>
      <c r="D42" s="211"/>
      <c r="E42" s="198"/>
      <c r="F42" s="198"/>
      <c r="G42" s="198"/>
      <c r="H42" s="198"/>
      <c r="I42" s="198"/>
      <c r="J42" s="198"/>
      <c r="K42" s="198"/>
      <c r="L42" s="199"/>
      <c r="M42" s="84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</row>
    <row r="43" spans="1:32" s="60" customFormat="1" ht="67.5" customHeight="1" x14ac:dyDescent="0.15">
      <c r="A43" s="59"/>
      <c r="B43" s="202" t="s">
        <v>40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4"/>
      <c r="M43" s="84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</row>
    <row r="44" spans="1:32" s="57" customFormat="1" ht="29.25" customHeight="1" x14ac:dyDescent="0.15">
      <c r="A44" s="56"/>
      <c r="B44" s="205" t="s">
        <v>41</v>
      </c>
      <c r="C44" s="206"/>
      <c r="D44" s="206"/>
      <c r="E44" s="207"/>
      <c r="F44" s="207"/>
      <c r="G44" s="207"/>
      <c r="H44" s="206"/>
      <c r="I44" s="206"/>
      <c r="J44" s="206"/>
      <c r="K44" s="206"/>
      <c r="L44" s="208"/>
      <c r="M44" s="83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</row>
    <row r="45" spans="1:32" s="57" customFormat="1" ht="36" customHeight="1" x14ac:dyDescent="0.15">
      <c r="A45" s="56"/>
      <c r="B45" s="176" t="s">
        <v>42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83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</row>
    <row r="46" spans="1:32" s="57" customFormat="1" ht="31.5" customHeight="1" x14ac:dyDescent="0.15">
      <c r="A46" s="56"/>
      <c r="B46" s="156" t="s">
        <v>43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83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</row>
    <row r="47" spans="1:32" s="57" customFormat="1" ht="38.25" customHeight="1" x14ac:dyDescent="0.15">
      <c r="A47" s="56"/>
      <c r="B47" s="221" t="s">
        <v>44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3"/>
      <c r="M47" s="83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</row>
    <row r="48" spans="1:32" s="57" customFormat="1" ht="126.75" customHeight="1" x14ac:dyDescent="0.15">
      <c r="A48" s="56"/>
      <c r="B48" s="195" t="s">
        <v>45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83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</row>
    <row r="49" spans="1:32" s="57" customFormat="1" ht="24" customHeight="1" x14ac:dyDescent="0.15">
      <c r="A49" s="56"/>
      <c r="B49" s="176" t="s">
        <v>699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83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</row>
    <row r="50" spans="1:32" s="57" customFormat="1" ht="23.1" customHeight="1" x14ac:dyDescent="0.15">
      <c r="A50" s="56"/>
      <c r="B50" s="217" t="s">
        <v>46</v>
      </c>
      <c r="C50" s="218"/>
      <c r="D50" s="219"/>
      <c r="E50" s="219"/>
      <c r="F50" s="219"/>
      <c r="G50" s="219"/>
      <c r="H50" s="219"/>
      <c r="I50" s="219"/>
      <c r="J50" s="219"/>
      <c r="K50" s="219"/>
      <c r="L50" s="219"/>
      <c r="M50" s="83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</row>
    <row r="51" spans="1:32" s="57" customFormat="1" ht="24.95" customHeight="1" x14ac:dyDescent="0.15">
      <c r="A51" s="56"/>
      <c r="B51" s="217" t="s">
        <v>47</v>
      </c>
      <c r="C51" s="218"/>
      <c r="D51" s="220"/>
      <c r="E51" s="220"/>
      <c r="F51" s="220"/>
      <c r="G51" s="220"/>
      <c r="H51" s="220"/>
      <c r="I51" s="220"/>
      <c r="J51" s="220"/>
      <c r="K51" s="220"/>
      <c r="L51" s="220"/>
      <c r="M51" s="83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</row>
    <row r="52" spans="1:32" s="57" customFormat="1" ht="29.1" customHeight="1" x14ac:dyDescent="0.15">
      <c r="A52" s="56"/>
      <c r="B52" s="217" t="s">
        <v>48</v>
      </c>
      <c r="C52" s="218"/>
      <c r="D52" s="219"/>
      <c r="E52" s="219"/>
      <c r="F52" s="219"/>
      <c r="G52" s="219"/>
      <c r="H52" s="219"/>
      <c r="I52" s="219"/>
      <c r="J52" s="219"/>
      <c r="K52" s="219"/>
      <c r="L52" s="219"/>
      <c r="M52" s="83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</row>
    <row r="53" spans="1:32" s="57" customFormat="1" ht="30.95" customHeight="1" x14ac:dyDescent="0.15">
      <c r="A53" s="56"/>
      <c r="B53" s="196" t="s">
        <v>700</v>
      </c>
      <c r="C53" s="197"/>
      <c r="D53" s="197"/>
      <c r="E53" s="197"/>
      <c r="F53" s="197"/>
      <c r="G53" s="198"/>
      <c r="H53" s="198"/>
      <c r="I53" s="198"/>
      <c r="J53" s="198"/>
      <c r="K53" s="198"/>
      <c r="L53" s="199"/>
      <c r="M53" s="83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</row>
    <row r="54" spans="1:32" s="57" customFormat="1" ht="27" customHeight="1" x14ac:dyDescent="0.15">
      <c r="A54" s="56"/>
      <c r="B54" s="85" t="s">
        <v>49</v>
      </c>
      <c r="C54" s="187" t="s">
        <v>50</v>
      </c>
      <c r="D54" s="187"/>
      <c r="E54" s="187"/>
      <c r="F54" s="187"/>
      <c r="G54" s="187" t="s">
        <v>51</v>
      </c>
      <c r="H54" s="187"/>
      <c r="I54" s="187"/>
      <c r="J54" s="187"/>
      <c r="K54" s="187"/>
      <c r="L54" s="187"/>
      <c r="M54" s="83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</row>
    <row r="55" spans="1:32" s="57" customFormat="1" ht="27" customHeight="1" x14ac:dyDescent="0.15">
      <c r="A55" s="56"/>
      <c r="B55" s="175">
        <v>1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83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</row>
    <row r="56" spans="1:32" s="57" customFormat="1" ht="27" customHeight="1" x14ac:dyDescent="0.15">
      <c r="A56" s="56"/>
      <c r="B56" s="175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83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</row>
    <row r="57" spans="1:32" s="57" customFormat="1" ht="24.95" customHeight="1" x14ac:dyDescent="0.15">
      <c r="A57" s="56"/>
      <c r="B57" s="175">
        <v>2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83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</row>
    <row r="58" spans="1:32" s="57" customFormat="1" ht="24.95" customHeight="1" x14ac:dyDescent="0.15">
      <c r="A58" s="56"/>
      <c r="B58" s="175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83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</row>
    <row r="59" spans="1:32" s="57" customFormat="1" ht="24.95" customHeight="1" x14ac:dyDescent="0.15">
      <c r="A59" s="56"/>
      <c r="B59" s="200">
        <v>3</v>
      </c>
      <c r="C59" s="188"/>
      <c r="D59" s="189"/>
      <c r="E59" s="189"/>
      <c r="F59" s="190"/>
      <c r="G59" s="151"/>
      <c r="H59" s="152"/>
      <c r="I59" s="152"/>
      <c r="J59" s="152"/>
      <c r="K59" s="152"/>
      <c r="L59" s="153"/>
      <c r="M59" s="83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</row>
    <row r="60" spans="1:32" s="57" customFormat="1" ht="24.95" customHeight="1" x14ac:dyDescent="0.15">
      <c r="A60" s="56"/>
      <c r="B60" s="201"/>
      <c r="C60" s="155"/>
      <c r="D60" s="169"/>
      <c r="E60" s="169"/>
      <c r="F60" s="191"/>
      <c r="G60" s="151"/>
      <c r="H60" s="152"/>
      <c r="I60" s="152"/>
      <c r="J60" s="152"/>
      <c r="K60" s="152"/>
      <c r="L60" s="153"/>
      <c r="M60" s="83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</row>
    <row r="61" spans="1:32" s="57" customFormat="1" ht="24.95" customHeight="1" x14ac:dyDescent="0.15">
      <c r="A61" s="56"/>
      <c r="B61" s="200">
        <v>4</v>
      </c>
      <c r="C61" s="188"/>
      <c r="D61" s="189"/>
      <c r="E61" s="189"/>
      <c r="F61" s="190"/>
      <c r="G61" s="151"/>
      <c r="H61" s="152"/>
      <c r="I61" s="152"/>
      <c r="J61" s="152"/>
      <c r="K61" s="152"/>
      <c r="L61" s="153"/>
      <c r="M61" s="83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</row>
    <row r="62" spans="1:32" s="57" customFormat="1" ht="24.95" customHeight="1" x14ac:dyDescent="0.15">
      <c r="A62" s="56"/>
      <c r="B62" s="201"/>
      <c r="C62" s="155"/>
      <c r="D62" s="169"/>
      <c r="E62" s="169"/>
      <c r="F62" s="191"/>
      <c r="G62" s="151"/>
      <c r="H62" s="152"/>
      <c r="I62" s="152"/>
      <c r="J62" s="152"/>
      <c r="K62" s="152"/>
      <c r="L62" s="153"/>
      <c r="M62" s="83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</row>
    <row r="63" spans="1:32" s="57" customFormat="1" ht="30.95" customHeight="1" x14ac:dyDescent="0.15">
      <c r="A63" s="56"/>
      <c r="B63" s="196" t="s">
        <v>701</v>
      </c>
      <c r="C63" s="197"/>
      <c r="D63" s="197"/>
      <c r="E63" s="197"/>
      <c r="F63" s="197"/>
      <c r="G63" s="198"/>
      <c r="H63" s="198"/>
      <c r="I63" s="198"/>
      <c r="J63" s="198"/>
      <c r="K63" s="198"/>
      <c r="L63" s="199"/>
      <c r="M63" s="83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</row>
    <row r="64" spans="1:32" s="57" customFormat="1" ht="27" customHeight="1" x14ac:dyDescent="0.15">
      <c r="A64" s="56"/>
      <c r="B64" s="85" t="s">
        <v>49</v>
      </c>
      <c r="C64" s="187" t="s">
        <v>52</v>
      </c>
      <c r="D64" s="187"/>
      <c r="E64" s="187"/>
      <c r="F64" s="187"/>
      <c r="G64" s="187" t="s">
        <v>53</v>
      </c>
      <c r="H64" s="187"/>
      <c r="I64" s="187"/>
      <c r="J64" s="187"/>
      <c r="K64" s="187"/>
      <c r="L64" s="187"/>
      <c r="M64" s="83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</row>
    <row r="65" spans="1:32" s="57" customFormat="1" ht="24.95" customHeight="1" x14ac:dyDescent="0.15">
      <c r="A65" s="56"/>
      <c r="B65" s="175">
        <v>1</v>
      </c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83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</row>
    <row r="66" spans="1:32" s="57" customFormat="1" ht="24.95" customHeight="1" x14ac:dyDescent="0.15">
      <c r="A66" s="56"/>
      <c r="B66" s="175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83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</row>
    <row r="67" spans="1:32" s="57" customFormat="1" ht="24.95" customHeight="1" x14ac:dyDescent="0.15">
      <c r="A67" s="56"/>
      <c r="B67" s="175">
        <v>2</v>
      </c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83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</row>
    <row r="68" spans="1:32" s="57" customFormat="1" ht="24.95" customHeight="1" x14ac:dyDescent="0.15">
      <c r="A68" s="56"/>
      <c r="B68" s="175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83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</row>
    <row r="69" spans="1:32" s="57" customFormat="1" ht="24.95" customHeight="1" x14ac:dyDescent="0.15">
      <c r="A69" s="56"/>
      <c r="B69" s="175">
        <v>3</v>
      </c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83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</row>
    <row r="70" spans="1:32" s="57" customFormat="1" ht="24.95" customHeight="1" x14ac:dyDescent="0.15">
      <c r="A70" s="56"/>
      <c r="B70" s="175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83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</row>
    <row r="71" spans="1:32" s="57" customFormat="1" ht="24.95" customHeight="1" x14ac:dyDescent="0.15">
      <c r="A71" s="56"/>
      <c r="B71" s="175">
        <v>4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83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</row>
    <row r="72" spans="1:32" s="57" customFormat="1" ht="24.95" customHeight="1" x14ac:dyDescent="0.15">
      <c r="A72" s="56"/>
      <c r="B72" s="175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83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</row>
    <row r="73" spans="1:32" s="57" customFormat="1" ht="33.950000000000003" customHeight="1" x14ac:dyDescent="0.15">
      <c r="A73" s="56"/>
      <c r="B73" s="205" t="s">
        <v>54</v>
      </c>
      <c r="C73" s="206"/>
      <c r="D73" s="206"/>
      <c r="E73" s="207"/>
      <c r="F73" s="207"/>
      <c r="G73" s="207"/>
      <c r="H73" s="206"/>
      <c r="I73" s="206"/>
      <c r="J73" s="206"/>
      <c r="K73" s="206"/>
      <c r="L73" s="208"/>
      <c r="M73" s="83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</row>
    <row r="74" spans="1:32" s="57" customFormat="1" ht="38.25" customHeight="1" x14ac:dyDescent="0.15">
      <c r="A74" s="56"/>
      <c r="B74" s="176" t="s">
        <v>702</v>
      </c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83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</row>
    <row r="75" spans="1:32" s="57" customFormat="1" ht="50.25" customHeight="1" x14ac:dyDescent="0.15">
      <c r="A75" s="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83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</row>
    <row r="76" spans="1:32" s="57" customFormat="1" ht="57" customHeight="1" x14ac:dyDescent="0.15">
      <c r="A76" s="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83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</row>
    <row r="77" spans="1:32" s="57" customFormat="1" ht="84" customHeight="1" x14ac:dyDescent="0.15">
      <c r="A77" s="56"/>
      <c r="B77" s="86" t="s">
        <v>49</v>
      </c>
      <c r="C77" s="187" t="s">
        <v>703</v>
      </c>
      <c r="D77" s="187"/>
      <c r="E77" s="187"/>
      <c r="F77" s="175" t="s">
        <v>704</v>
      </c>
      <c r="G77" s="175"/>
      <c r="H77" s="175"/>
      <c r="I77" s="148" t="s">
        <v>705</v>
      </c>
      <c r="J77" s="149"/>
      <c r="K77" s="150"/>
      <c r="L77" s="85" t="s">
        <v>706</v>
      </c>
      <c r="M77" s="83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</row>
    <row r="78" spans="1:32" s="57" customFormat="1" ht="20.100000000000001" customHeight="1" x14ac:dyDescent="0.15">
      <c r="A78" s="56"/>
      <c r="B78" s="187">
        <v>1</v>
      </c>
      <c r="C78" s="156"/>
      <c r="D78" s="156"/>
      <c r="E78" s="156"/>
      <c r="F78" s="156"/>
      <c r="G78" s="156"/>
      <c r="H78" s="156"/>
      <c r="I78" s="151"/>
      <c r="J78" s="152"/>
      <c r="K78" s="153"/>
      <c r="L78" s="87"/>
      <c r="M78" s="83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</row>
    <row r="79" spans="1:32" s="57" customFormat="1" ht="20.100000000000001" customHeight="1" x14ac:dyDescent="0.15">
      <c r="A79" s="56"/>
      <c r="B79" s="187"/>
      <c r="C79" s="156"/>
      <c r="D79" s="156"/>
      <c r="E79" s="156"/>
      <c r="F79" s="156"/>
      <c r="G79" s="156"/>
      <c r="H79" s="156"/>
      <c r="I79" s="151"/>
      <c r="J79" s="152"/>
      <c r="K79" s="153"/>
      <c r="L79" s="88"/>
      <c r="M79" s="83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</row>
    <row r="80" spans="1:32" s="57" customFormat="1" ht="20.100000000000001" customHeight="1" x14ac:dyDescent="0.15">
      <c r="A80" s="56"/>
      <c r="B80" s="187"/>
      <c r="C80" s="156"/>
      <c r="D80" s="156"/>
      <c r="E80" s="156"/>
      <c r="F80" s="156"/>
      <c r="G80" s="156"/>
      <c r="H80" s="156"/>
      <c r="I80" s="151"/>
      <c r="J80" s="152"/>
      <c r="K80" s="153"/>
      <c r="L80" s="88"/>
      <c r="M80" s="83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</row>
    <row r="81" spans="1:32" s="57" customFormat="1" ht="20.100000000000001" customHeight="1" x14ac:dyDescent="0.15">
      <c r="A81" s="56"/>
      <c r="B81" s="187"/>
      <c r="C81" s="156"/>
      <c r="D81" s="156"/>
      <c r="E81" s="156"/>
      <c r="F81" s="156"/>
      <c r="G81" s="156"/>
      <c r="H81" s="156"/>
      <c r="I81" s="151"/>
      <c r="J81" s="152"/>
      <c r="K81" s="153"/>
      <c r="L81" s="87"/>
      <c r="M81" s="83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</row>
    <row r="82" spans="1:32" s="57" customFormat="1" ht="20.100000000000001" customHeight="1" x14ac:dyDescent="0.15">
      <c r="A82" s="56"/>
      <c r="B82" s="187"/>
      <c r="C82" s="156"/>
      <c r="D82" s="156"/>
      <c r="E82" s="156"/>
      <c r="F82" s="156"/>
      <c r="G82" s="156"/>
      <c r="H82" s="156"/>
      <c r="I82" s="151"/>
      <c r="J82" s="152"/>
      <c r="K82" s="153"/>
      <c r="L82" s="87"/>
      <c r="M82" s="83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</row>
    <row r="83" spans="1:32" s="57" customFormat="1" ht="18.95" customHeight="1" x14ac:dyDescent="0.15">
      <c r="A83" s="56"/>
      <c r="B83" s="187">
        <v>2</v>
      </c>
      <c r="C83" s="156"/>
      <c r="D83" s="156"/>
      <c r="E83" s="156"/>
      <c r="F83" s="156"/>
      <c r="G83" s="156"/>
      <c r="H83" s="156"/>
      <c r="I83" s="151"/>
      <c r="J83" s="152"/>
      <c r="K83" s="153"/>
      <c r="L83" s="87"/>
      <c r="M83" s="83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</row>
    <row r="84" spans="1:32" s="57" customFormat="1" ht="18.95" customHeight="1" x14ac:dyDescent="0.15">
      <c r="A84" s="56"/>
      <c r="B84" s="187"/>
      <c r="C84" s="156"/>
      <c r="D84" s="156"/>
      <c r="E84" s="156"/>
      <c r="F84" s="156"/>
      <c r="G84" s="156"/>
      <c r="H84" s="156"/>
      <c r="I84" s="151"/>
      <c r="J84" s="152"/>
      <c r="K84" s="153"/>
      <c r="L84" s="88"/>
      <c r="M84" s="83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</row>
    <row r="85" spans="1:32" s="57" customFormat="1" ht="18.95" customHeight="1" x14ac:dyDescent="0.15">
      <c r="A85" s="56"/>
      <c r="B85" s="187"/>
      <c r="C85" s="156"/>
      <c r="D85" s="156"/>
      <c r="E85" s="156"/>
      <c r="F85" s="156"/>
      <c r="G85" s="156"/>
      <c r="H85" s="156"/>
      <c r="I85" s="151"/>
      <c r="J85" s="152"/>
      <c r="K85" s="153"/>
      <c r="L85" s="88"/>
      <c r="M85" s="83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</row>
    <row r="86" spans="1:32" s="57" customFormat="1" ht="18.95" customHeight="1" x14ac:dyDescent="0.15">
      <c r="A86" s="56"/>
      <c r="B86" s="187"/>
      <c r="C86" s="156"/>
      <c r="D86" s="156"/>
      <c r="E86" s="156"/>
      <c r="F86" s="156"/>
      <c r="G86" s="156"/>
      <c r="H86" s="156"/>
      <c r="I86" s="151"/>
      <c r="J86" s="152"/>
      <c r="K86" s="153"/>
      <c r="L86" s="87"/>
      <c r="M86" s="83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</row>
    <row r="87" spans="1:32" s="57" customFormat="1" ht="18.95" customHeight="1" x14ac:dyDescent="0.15">
      <c r="A87" s="56"/>
      <c r="B87" s="187"/>
      <c r="C87" s="156"/>
      <c r="D87" s="156"/>
      <c r="E87" s="156"/>
      <c r="F87" s="156"/>
      <c r="G87" s="156"/>
      <c r="H87" s="156"/>
      <c r="I87" s="151"/>
      <c r="J87" s="152"/>
      <c r="K87" s="153"/>
      <c r="L87" s="87"/>
      <c r="M87" s="83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</row>
    <row r="88" spans="1:32" s="57" customFormat="1" ht="18.95" customHeight="1" x14ac:dyDescent="0.15">
      <c r="A88" s="56"/>
      <c r="B88" s="187">
        <v>3</v>
      </c>
      <c r="C88" s="156"/>
      <c r="D88" s="156"/>
      <c r="E88" s="156"/>
      <c r="F88" s="156"/>
      <c r="G88" s="156"/>
      <c r="H88" s="156"/>
      <c r="I88" s="151"/>
      <c r="J88" s="152"/>
      <c r="K88" s="153"/>
      <c r="L88" s="87"/>
      <c r="M88" s="83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</row>
    <row r="89" spans="1:32" s="57" customFormat="1" ht="18.95" customHeight="1" x14ac:dyDescent="0.15">
      <c r="A89" s="56"/>
      <c r="B89" s="187"/>
      <c r="C89" s="156"/>
      <c r="D89" s="156"/>
      <c r="E89" s="156"/>
      <c r="F89" s="156"/>
      <c r="G89" s="156"/>
      <c r="H89" s="156"/>
      <c r="I89" s="151"/>
      <c r="J89" s="152"/>
      <c r="K89" s="153"/>
      <c r="L89" s="88"/>
      <c r="M89" s="83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</row>
    <row r="90" spans="1:32" s="57" customFormat="1" ht="18.95" customHeight="1" x14ac:dyDescent="0.15">
      <c r="A90" s="56"/>
      <c r="B90" s="187"/>
      <c r="C90" s="156"/>
      <c r="D90" s="156"/>
      <c r="E90" s="156"/>
      <c r="F90" s="156"/>
      <c r="G90" s="156"/>
      <c r="H90" s="156"/>
      <c r="I90" s="151"/>
      <c r="J90" s="152"/>
      <c r="K90" s="153"/>
      <c r="L90" s="88"/>
      <c r="M90" s="83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</row>
    <row r="91" spans="1:32" s="57" customFormat="1" ht="18.95" customHeight="1" x14ac:dyDescent="0.15">
      <c r="A91" s="56"/>
      <c r="B91" s="187"/>
      <c r="C91" s="156"/>
      <c r="D91" s="156"/>
      <c r="E91" s="156"/>
      <c r="F91" s="156"/>
      <c r="G91" s="156"/>
      <c r="H91" s="156"/>
      <c r="I91" s="151"/>
      <c r="J91" s="152"/>
      <c r="K91" s="153"/>
      <c r="L91" s="87"/>
      <c r="M91" s="83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</row>
    <row r="92" spans="1:32" s="57" customFormat="1" ht="18.95" customHeight="1" x14ac:dyDescent="0.15">
      <c r="A92" s="56"/>
      <c r="B92" s="187"/>
      <c r="C92" s="156"/>
      <c r="D92" s="156"/>
      <c r="E92" s="156"/>
      <c r="F92" s="156"/>
      <c r="G92" s="156"/>
      <c r="H92" s="156"/>
      <c r="I92" s="151"/>
      <c r="J92" s="152"/>
      <c r="K92" s="153"/>
      <c r="L92" s="87"/>
      <c r="M92" s="83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</row>
    <row r="93" spans="1:32" s="57" customFormat="1" ht="20.100000000000001" customHeight="1" x14ac:dyDescent="0.15">
      <c r="A93" s="56"/>
      <c r="B93" s="187">
        <v>4</v>
      </c>
      <c r="C93" s="156"/>
      <c r="D93" s="156"/>
      <c r="E93" s="156"/>
      <c r="F93" s="156"/>
      <c r="G93" s="156"/>
      <c r="H93" s="156"/>
      <c r="I93" s="151"/>
      <c r="J93" s="152"/>
      <c r="K93" s="153"/>
      <c r="L93" s="87"/>
      <c r="M93" s="83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</row>
    <row r="94" spans="1:32" s="57" customFormat="1" ht="20.100000000000001" customHeight="1" x14ac:dyDescent="0.15">
      <c r="A94" s="56"/>
      <c r="B94" s="187"/>
      <c r="C94" s="156"/>
      <c r="D94" s="156"/>
      <c r="E94" s="156"/>
      <c r="F94" s="156"/>
      <c r="G94" s="156"/>
      <c r="H94" s="156"/>
      <c r="I94" s="151"/>
      <c r="J94" s="152"/>
      <c r="K94" s="153"/>
      <c r="L94" s="88"/>
      <c r="M94" s="83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</row>
    <row r="95" spans="1:32" s="57" customFormat="1" ht="20.100000000000001" customHeight="1" x14ac:dyDescent="0.15">
      <c r="A95" s="56"/>
      <c r="B95" s="187"/>
      <c r="C95" s="156"/>
      <c r="D95" s="156"/>
      <c r="E95" s="156"/>
      <c r="F95" s="156"/>
      <c r="G95" s="156"/>
      <c r="H95" s="156"/>
      <c r="I95" s="151"/>
      <c r="J95" s="152"/>
      <c r="K95" s="153"/>
      <c r="L95" s="88"/>
      <c r="M95" s="83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</row>
    <row r="96" spans="1:32" s="57" customFormat="1" ht="20.100000000000001" customHeight="1" x14ac:dyDescent="0.15">
      <c r="A96" s="56"/>
      <c r="B96" s="187"/>
      <c r="C96" s="156"/>
      <c r="D96" s="156"/>
      <c r="E96" s="156"/>
      <c r="F96" s="156"/>
      <c r="G96" s="156"/>
      <c r="H96" s="156"/>
      <c r="I96" s="151"/>
      <c r="J96" s="152"/>
      <c r="K96" s="153"/>
      <c r="L96" s="87"/>
      <c r="M96" s="83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</row>
    <row r="97" spans="1:32" s="57" customFormat="1" ht="20.100000000000001" customHeight="1" x14ac:dyDescent="0.15">
      <c r="A97" s="56"/>
      <c r="B97" s="187"/>
      <c r="C97" s="156"/>
      <c r="D97" s="156"/>
      <c r="E97" s="156"/>
      <c r="F97" s="156"/>
      <c r="G97" s="156"/>
      <c r="H97" s="156"/>
      <c r="I97" s="151"/>
      <c r="J97" s="152"/>
      <c r="K97" s="153"/>
      <c r="L97" s="87"/>
      <c r="M97" s="83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</row>
    <row r="98" spans="1:32" s="57" customFormat="1" ht="20.100000000000001" customHeight="1" x14ac:dyDescent="0.15">
      <c r="A98" s="56"/>
      <c r="B98" s="210" t="s">
        <v>55</v>
      </c>
      <c r="C98" s="211"/>
      <c r="D98" s="211"/>
      <c r="E98" s="211"/>
      <c r="F98" s="211"/>
      <c r="G98" s="211"/>
      <c r="H98" s="211"/>
      <c r="I98" s="211"/>
      <c r="J98" s="211"/>
      <c r="K98" s="211"/>
      <c r="L98" s="212"/>
      <c r="M98" s="83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</row>
    <row r="99" spans="1:32" s="57" customFormat="1" ht="24.95" customHeight="1" x14ac:dyDescent="0.15">
      <c r="A99" s="56"/>
      <c r="B99" s="170">
        <v>1</v>
      </c>
      <c r="C99" s="171" t="s">
        <v>46</v>
      </c>
      <c r="D99" s="172"/>
      <c r="E99" s="157"/>
      <c r="F99" s="158"/>
      <c r="G99" s="158"/>
      <c r="H99" s="158"/>
      <c r="I99" s="158"/>
      <c r="J99" s="158"/>
      <c r="K99" s="158"/>
      <c r="L99" s="159"/>
      <c r="M99" s="83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</row>
    <row r="100" spans="1:32" s="57" customFormat="1" ht="24.95" customHeight="1" x14ac:dyDescent="0.15">
      <c r="A100" s="56"/>
      <c r="B100" s="170"/>
      <c r="C100" s="171" t="s">
        <v>56</v>
      </c>
      <c r="D100" s="172"/>
      <c r="E100" s="157"/>
      <c r="F100" s="158"/>
      <c r="G100" s="158"/>
      <c r="H100" s="158"/>
      <c r="I100" s="158"/>
      <c r="J100" s="158"/>
      <c r="K100" s="158"/>
      <c r="L100" s="159"/>
      <c r="M100" s="83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</row>
    <row r="101" spans="1:32" s="57" customFormat="1" ht="31.5" customHeight="1" x14ac:dyDescent="0.15">
      <c r="A101" s="56"/>
      <c r="B101" s="170"/>
      <c r="C101" s="171" t="s">
        <v>57</v>
      </c>
      <c r="D101" s="172"/>
      <c r="E101" s="157"/>
      <c r="F101" s="158"/>
      <c r="G101" s="158"/>
      <c r="H101" s="158"/>
      <c r="I101" s="158"/>
      <c r="J101" s="158"/>
      <c r="K101" s="158"/>
      <c r="L101" s="159"/>
      <c r="M101" s="83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</row>
    <row r="102" spans="1:32" s="57" customFormat="1" ht="24.95" customHeight="1" x14ac:dyDescent="0.15">
      <c r="A102" s="56"/>
      <c r="B102" s="170">
        <v>2</v>
      </c>
      <c r="C102" s="171" t="s">
        <v>46</v>
      </c>
      <c r="D102" s="172"/>
      <c r="E102" s="157"/>
      <c r="F102" s="158"/>
      <c r="G102" s="158"/>
      <c r="H102" s="158"/>
      <c r="I102" s="158"/>
      <c r="J102" s="158"/>
      <c r="K102" s="158"/>
      <c r="L102" s="159"/>
      <c r="M102" s="83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</row>
    <row r="103" spans="1:32" s="57" customFormat="1" ht="24.95" customHeight="1" x14ac:dyDescent="0.15">
      <c r="A103" s="56"/>
      <c r="B103" s="170"/>
      <c r="C103" s="171" t="s">
        <v>56</v>
      </c>
      <c r="D103" s="172"/>
      <c r="E103" s="157"/>
      <c r="F103" s="158"/>
      <c r="G103" s="158"/>
      <c r="H103" s="158"/>
      <c r="I103" s="158"/>
      <c r="J103" s="158"/>
      <c r="K103" s="158"/>
      <c r="L103" s="159"/>
      <c r="M103" s="83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</row>
    <row r="104" spans="1:32" s="57" customFormat="1" ht="35.25" customHeight="1" x14ac:dyDescent="0.15">
      <c r="A104" s="56"/>
      <c r="B104" s="170"/>
      <c r="C104" s="171" t="s">
        <v>57</v>
      </c>
      <c r="D104" s="172"/>
      <c r="E104" s="157"/>
      <c r="F104" s="158"/>
      <c r="G104" s="158"/>
      <c r="H104" s="158"/>
      <c r="I104" s="158"/>
      <c r="J104" s="158"/>
      <c r="K104" s="158"/>
      <c r="L104" s="159"/>
      <c r="M104" s="83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</row>
    <row r="105" spans="1:32" s="57" customFormat="1" ht="24.95" hidden="1" customHeight="1" x14ac:dyDescent="0.15">
      <c r="A105" s="56"/>
      <c r="B105" s="170">
        <v>3</v>
      </c>
      <c r="C105" s="171" t="s">
        <v>46</v>
      </c>
      <c r="D105" s="172"/>
      <c r="E105" s="157"/>
      <c r="F105" s="158"/>
      <c r="G105" s="158"/>
      <c r="H105" s="158"/>
      <c r="I105" s="158"/>
      <c r="J105" s="158"/>
      <c r="K105" s="158"/>
      <c r="L105" s="159"/>
      <c r="M105" s="83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</row>
    <row r="106" spans="1:32" s="57" customFormat="1" ht="24.95" hidden="1" customHeight="1" x14ac:dyDescent="0.15">
      <c r="A106" s="56"/>
      <c r="B106" s="170"/>
      <c r="C106" s="171" t="s">
        <v>56</v>
      </c>
      <c r="D106" s="172"/>
      <c r="E106" s="157"/>
      <c r="F106" s="158"/>
      <c r="G106" s="158"/>
      <c r="H106" s="158"/>
      <c r="I106" s="158"/>
      <c r="J106" s="158"/>
      <c r="K106" s="158"/>
      <c r="L106" s="159"/>
      <c r="M106" s="83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</row>
    <row r="107" spans="1:32" s="57" customFormat="1" ht="24.95" hidden="1" customHeight="1" x14ac:dyDescent="0.15">
      <c r="A107" s="56"/>
      <c r="B107" s="170"/>
      <c r="C107" s="173" t="s">
        <v>57</v>
      </c>
      <c r="D107" s="174"/>
      <c r="E107" s="164"/>
      <c r="F107" s="165"/>
      <c r="G107" s="165"/>
      <c r="H107" s="165"/>
      <c r="I107" s="165"/>
      <c r="J107" s="165"/>
      <c r="K107" s="165"/>
      <c r="L107" s="166"/>
      <c r="M107" s="83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</row>
    <row r="108" spans="1:32" ht="24.95" customHeight="1" x14ac:dyDescent="0.2">
      <c r="A108" s="45"/>
      <c r="B108" s="209" t="s">
        <v>58</v>
      </c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82"/>
    </row>
    <row r="109" spans="1:32" ht="25.5" customHeight="1" x14ac:dyDescent="0.2">
      <c r="A109" s="45"/>
      <c r="B109" s="170" t="s">
        <v>59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82"/>
    </row>
    <row r="110" spans="1:32" ht="18.95" customHeight="1" x14ac:dyDescent="0.2">
      <c r="A110" s="45"/>
      <c r="B110" s="168" t="s">
        <v>60</v>
      </c>
      <c r="C110" s="168"/>
      <c r="D110" s="168" t="s">
        <v>61</v>
      </c>
      <c r="E110" s="168"/>
      <c r="F110" s="168"/>
      <c r="G110" s="168"/>
      <c r="H110" s="168" t="s">
        <v>62</v>
      </c>
      <c r="I110" s="168"/>
      <c r="J110" s="168"/>
      <c r="K110" s="168"/>
      <c r="L110" s="168"/>
      <c r="M110" s="82"/>
    </row>
    <row r="111" spans="1:32" ht="18.95" customHeight="1" x14ac:dyDescent="0.2">
      <c r="A111" s="45"/>
      <c r="B111" s="155" t="s">
        <v>63</v>
      </c>
      <c r="C111" s="169"/>
      <c r="D111" s="167"/>
      <c r="E111" s="167"/>
      <c r="F111" s="167"/>
      <c r="G111" s="167"/>
      <c r="H111" s="168"/>
      <c r="I111" s="168"/>
      <c r="J111" s="168"/>
      <c r="K111" s="168"/>
      <c r="L111" s="168"/>
      <c r="M111" s="82"/>
    </row>
    <row r="112" spans="1:32" ht="18.95" customHeight="1" x14ac:dyDescent="0.2">
      <c r="A112" s="45"/>
      <c r="B112" s="155" t="s">
        <v>63</v>
      </c>
      <c r="C112" s="169"/>
      <c r="D112" s="167"/>
      <c r="E112" s="167"/>
      <c r="F112" s="167"/>
      <c r="G112" s="167"/>
      <c r="H112" s="168"/>
      <c r="I112" s="168"/>
      <c r="J112" s="168"/>
      <c r="K112" s="168"/>
      <c r="L112" s="168"/>
      <c r="M112" s="82"/>
    </row>
    <row r="113" spans="1:13" ht="18.95" customHeight="1" x14ac:dyDescent="0.2">
      <c r="A113" s="45"/>
      <c r="B113" s="155" t="s">
        <v>64</v>
      </c>
      <c r="C113" s="169"/>
      <c r="D113" s="167"/>
      <c r="E113" s="167"/>
      <c r="F113" s="167"/>
      <c r="G113" s="167"/>
      <c r="H113" s="170"/>
      <c r="I113" s="170"/>
      <c r="J113" s="170"/>
      <c r="K113" s="170"/>
      <c r="L113" s="170"/>
      <c r="M113" s="82"/>
    </row>
    <row r="114" spans="1:13" ht="18.95" customHeight="1" x14ac:dyDescent="0.2">
      <c r="A114" s="45"/>
      <c r="B114" s="155" t="s">
        <v>64</v>
      </c>
      <c r="C114" s="169"/>
      <c r="D114" s="167"/>
      <c r="E114" s="167"/>
      <c r="F114" s="167"/>
      <c r="G114" s="167"/>
      <c r="H114" s="168"/>
      <c r="I114" s="168"/>
      <c r="J114" s="168"/>
      <c r="K114" s="168"/>
      <c r="L114" s="168"/>
      <c r="M114" s="82"/>
    </row>
    <row r="115" spans="1:13" ht="18.95" customHeight="1" x14ac:dyDescent="0.2">
      <c r="A115" s="45"/>
      <c r="B115" s="155" t="s">
        <v>65</v>
      </c>
      <c r="C115" s="169"/>
      <c r="D115" s="167"/>
      <c r="E115" s="167"/>
      <c r="F115" s="167"/>
      <c r="G115" s="167"/>
      <c r="H115" s="170"/>
      <c r="I115" s="170"/>
      <c r="J115" s="170"/>
      <c r="K115" s="170"/>
      <c r="L115" s="170"/>
      <c r="M115" s="82"/>
    </row>
    <row r="116" spans="1:13" ht="7.5" customHeight="1" x14ac:dyDescent="0.15">
      <c r="A116" s="45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86"/>
    </row>
    <row r="117" spans="1:13" ht="24" customHeight="1" x14ac:dyDescent="0.2">
      <c r="A117" s="45"/>
      <c r="B117" s="184" t="s">
        <v>66</v>
      </c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82"/>
    </row>
    <row r="118" spans="1:13" ht="9.75" customHeight="1" x14ac:dyDescent="0.2">
      <c r="A118" s="45"/>
      <c r="B118" s="185"/>
      <c r="C118" s="185"/>
      <c r="D118" s="185"/>
      <c r="E118" s="185"/>
      <c r="F118" s="89"/>
      <c r="G118" s="89"/>
      <c r="H118" s="89"/>
      <c r="I118" s="89"/>
      <c r="J118" s="89"/>
      <c r="K118" s="89"/>
      <c r="L118" s="89"/>
      <c r="M118" s="82"/>
    </row>
    <row r="119" spans="1:13" ht="26.25" customHeight="1" x14ac:dyDescent="0.2">
      <c r="A119" s="45"/>
      <c r="B119" s="168" t="s">
        <v>60</v>
      </c>
      <c r="C119" s="168"/>
      <c r="D119" s="168" t="s">
        <v>67</v>
      </c>
      <c r="E119" s="168"/>
      <c r="F119" s="178" t="s">
        <v>68</v>
      </c>
      <c r="G119" s="179"/>
      <c r="H119" s="179"/>
      <c r="I119" s="180"/>
      <c r="J119" s="182" t="s">
        <v>69</v>
      </c>
      <c r="K119" s="182"/>
      <c r="L119" s="182"/>
      <c r="M119" s="82"/>
    </row>
    <row r="120" spans="1:13" ht="30" customHeight="1" x14ac:dyDescent="0.2">
      <c r="A120" s="45"/>
      <c r="B120" s="154" t="s">
        <v>70</v>
      </c>
      <c r="C120" s="155"/>
      <c r="D120" s="154"/>
      <c r="E120" s="155"/>
      <c r="F120" s="181"/>
      <c r="G120" s="181"/>
      <c r="H120" s="181"/>
      <c r="I120" s="181"/>
      <c r="J120" s="183"/>
      <c r="K120" s="183"/>
      <c r="L120" s="183"/>
      <c r="M120" s="82"/>
    </row>
    <row r="121" spans="1:13" ht="30" customHeight="1" x14ac:dyDescent="0.2">
      <c r="A121" s="45"/>
      <c r="B121" s="154" t="s">
        <v>71</v>
      </c>
      <c r="C121" s="155"/>
      <c r="D121" s="156"/>
      <c r="E121" s="151"/>
      <c r="F121" s="181"/>
      <c r="G121" s="181"/>
      <c r="H121" s="181"/>
      <c r="I121" s="181"/>
      <c r="J121" s="90"/>
      <c r="K121" s="90"/>
      <c r="L121" s="90"/>
      <c r="M121" s="82"/>
    </row>
    <row r="122" spans="1:13" ht="30" customHeight="1" x14ac:dyDescent="0.2">
      <c r="A122" s="45"/>
      <c r="B122" s="154" t="s">
        <v>72</v>
      </c>
      <c r="C122" s="155"/>
      <c r="D122" s="156"/>
      <c r="E122" s="151"/>
      <c r="F122" s="181"/>
      <c r="G122" s="181"/>
      <c r="H122" s="181"/>
      <c r="I122" s="181"/>
      <c r="J122" s="183"/>
      <c r="K122" s="183"/>
      <c r="L122" s="183"/>
      <c r="M122" s="82"/>
    </row>
    <row r="123" spans="1:13" ht="30" customHeight="1" x14ac:dyDescent="0.2">
      <c r="A123" s="45"/>
      <c r="B123" s="154" t="s">
        <v>73</v>
      </c>
      <c r="C123" s="155"/>
      <c r="D123" s="156"/>
      <c r="E123" s="151"/>
      <c r="F123" s="181"/>
      <c r="G123" s="181"/>
      <c r="H123" s="181"/>
      <c r="I123" s="181"/>
      <c r="J123" s="181"/>
      <c r="K123" s="181"/>
      <c r="L123" s="181"/>
      <c r="M123" s="82"/>
    </row>
    <row r="124" spans="1:13" ht="8.25" customHeight="1" x14ac:dyDescent="0.2">
      <c r="A124" s="45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82"/>
    </row>
    <row r="125" spans="1:13" ht="13.5" customHeight="1" x14ac:dyDescent="0.2">
      <c r="A125" s="45"/>
      <c r="B125" s="163" t="s">
        <v>691</v>
      </c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82"/>
    </row>
    <row r="126" spans="1:13" ht="10.5" customHeight="1" x14ac:dyDescent="0.2">
      <c r="A126" s="45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73"/>
      <c r="M126" s="82"/>
    </row>
    <row r="127" spans="1:13" ht="30" customHeight="1" x14ac:dyDescent="0.2">
      <c r="A127" s="45"/>
      <c r="B127" s="73"/>
      <c r="C127" s="73"/>
      <c r="D127" s="91" t="s">
        <v>692</v>
      </c>
      <c r="E127" s="91" t="s">
        <v>67</v>
      </c>
      <c r="F127" s="73"/>
      <c r="G127" s="73"/>
      <c r="H127" s="73"/>
      <c r="I127" s="73"/>
      <c r="J127" s="73"/>
      <c r="K127" s="73"/>
      <c r="L127" s="73"/>
      <c r="M127" s="82"/>
    </row>
    <row r="128" spans="1:13" ht="15" x14ac:dyDescent="0.2">
      <c r="A128" s="45"/>
      <c r="B128" s="160" t="s">
        <v>74</v>
      </c>
      <c r="C128" s="160"/>
      <c r="D128" s="92"/>
      <c r="E128" s="92"/>
      <c r="F128" s="73"/>
      <c r="G128" s="73"/>
      <c r="H128" s="73"/>
      <c r="I128" s="73"/>
      <c r="J128" s="73"/>
      <c r="K128" s="73"/>
      <c r="L128" s="73"/>
      <c r="M128" s="82"/>
    </row>
    <row r="129" spans="1:13" ht="15" x14ac:dyDescent="0.2">
      <c r="A129" s="45"/>
      <c r="B129" s="160" t="s">
        <v>76</v>
      </c>
      <c r="C129" s="160"/>
      <c r="D129" s="92"/>
      <c r="E129" s="92"/>
      <c r="F129" s="73"/>
      <c r="G129" s="73"/>
      <c r="H129" s="73"/>
      <c r="I129" s="73"/>
      <c r="J129" s="73"/>
      <c r="K129" s="73"/>
      <c r="L129" s="73"/>
      <c r="M129" s="82"/>
    </row>
    <row r="130" spans="1:13" ht="15" x14ac:dyDescent="0.2">
      <c r="A130" s="45"/>
      <c r="B130" s="160" t="s">
        <v>78</v>
      </c>
      <c r="C130" s="160"/>
      <c r="D130" s="92"/>
      <c r="E130" s="92"/>
      <c r="F130" s="73"/>
      <c r="G130" s="73"/>
      <c r="H130" s="73"/>
      <c r="I130" s="73"/>
      <c r="J130" s="73"/>
      <c r="K130" s="73"/>
      <c r="L130" s="73"/>
      <c r="M130" s="82"/>
    </row>
    <row r="131" spans="1:13" ht="32.25" customHeight="1" x14ac:dyDescent="0.2">
      <c r="A131" s="45"/>
      <c r="B131" s="161" t="s">
        <v>75</v>
      </c>
      <c r="C131" s="162"/>
      <c r="D131" s="92"/>
      <c r="E131" s="92"/>
      <c r="F131" s="73"/>
      <c r="G131" s="73"/>
      <c r="H131" s="73"/>
      <c r="I131" s="73"/>
      <c r="J131" s="73"/>
      <c r="K131" s="73"/>
      <c r="L131" s="73"/>
      <c r="M131" s="82"/>
    </row>
    <row r="132" spans="1:13" ht="27" customHeight="1" x14ac:dyDescent="0.2">
      <c r="A132" s="45"/>
      <c r="B132" s="161" t="s">
        <v>77</v>
      </c>
      <c r="C132" s="162"/>
      <c r="D132" s="92"/>
      <c r="E132" s="92"/>
      <c r="F132" s="73"/>
      <c r="G132" s="73"/>
      <c r="H132" s="73"/>
      <c r="I132" s="73"/>
      <c r="J132" s="73"/>
      <c r="K132" s="73"/>
      <c r="L132" s="73"/>
      <c r="M132" s="82"/>
    </row>
    <row r="133" spans="1:13" ht="27" customHeight="1" x14ac:dyDescent="0.2">
      <c r="A133" s="45"/>
      <c r="B133" s="161" t="s">
        <v>78</v>
      </c>
      <c r="C133" s="162"/>
      <c r="D133" s="92"/>
      <c r="E133" s="92"/>
      <c r="F133" s="73"/>
      <c r="G133" s="73"/>
      <c r="H133" s="73"/>
      <c r="I133" s="73"/>
      <c r="J133" s="73"/>
      <c r="K133" s="73"/>
      <c r="L133" s="73"/>
      <c r="M133" s="82"/>
    </row>
    <row r="134" spans="1:13" ht="27" customHeight="1" x14ac:dyDescent="0.2">
      <c r="A134" s="45"/>
      <c r="B134" s="161" t="s">
        <v>690</v>
      </c>
      <c r="C134" s="162"/>
      <c r="D134" s="92"/>
      <c r="E134" s="92"/>
      <c r="F134" s="73"/>
      <c r="G134" s="73"/>
      <c r="H134" s="73"/>
      <c r="I134" s="73"/>
      <c r="J134" s="73"/>
      <c r="K134" s="73"/>
      <c r="L134" s="73"/>
      <c r="M134" s="82"/>
    </row>
    <row r="135" spans="1:13" x14ac:dyDescent="0.15">
      <c r="A135" s="61"/>
      <c r="B135" s="177"/>
      <c r="C135" s="177"/>
      <c r="D135" s="62"/>
      <c r="E135" s="62"/>
      <c r="F135" s="62"/>
      <c r="G135" s="62"/>
      <c r="H135" s="62"/>
      <c r="I135" s="62"/>
      <c r="J135" s="62"/>
      <c r="K135" s="62"/>
      <c r="L135" s="62"/>
      <c r="M135" s="63"/>
    </row>
    <row r="136" spans="1:13" x14ac:dyDescent="0.15"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3" x14ac:dyDescent="0.15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3" x14ac:dyDescent="0.15"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3" x14ac:dyDescent="0.15"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3" x14ac:dyDescent="0.15"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3" x14ac:dyDescent="0.15"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3" x14ac:dyDescent="0.15"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3" x14ac:dyDescent="0.15"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3" x14ac:dyDescent="0.15"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2:12" x14ac:dyDescent="0.15"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2:12" x14ac:dyDescent="0.15"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2:12" x14ac:dyDescent="0.15"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2:12" x14ac:dyDescent="0.15"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2:12" x14ac:dyDescent="0.15"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2:12" x14ac:dyDescent="0.15"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2:12" x14ac:dyDescent="0.15"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2:12" x14ac:dyDescent="0.15"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2:12" x14ac:dyDescent="0.15"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2:12" x14ac:dyDescent="0.15"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2:12" x14ac:dyDescent="0.15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2:12" x14ac:dyDescent="0.15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2:12" x14ac:dyDescent="0.15"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2:12" x14ac:dyDescent="0.15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2:12" x14ac:dyDescent="0.15"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2:12" x14ac:dyDescent="0.15"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2:12" x14ac:dyDescent="0.15"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2:12" x14ac:dyDescent="0.15"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2:12" x14ac:dyDescent="0.15"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2:12" x14ac:dyDescent="0.15"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2:12" x14ac:dyDescent="0.1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2:12" x14ac:dyDescent="0.15"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2:12" x14ac:dyDescent="0.15"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2:12" x14ac:dyDescent="0.15"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</sheetData>
  <sheetProtection formatCells="0" formatColumns="0" formatRows="0" insertColumns="0" insertRows="0" autoFilter="0"/>
  <mergeCells count="241">
    <mergeCell ref="E29:L29"/>
    <mergeCell ref="B30:D30"/>
    <mergeCell ref="E30:L30"/>
    <mergeCell ref="B24:L24"/>
    <mergeCell ref="J2:M2"/>
    <mergeCell ref="B19:C19"/>
    <mergeCell ref="H5:H6"/>
    <mergeCell ref="I7:J7"/>
    <mergeCell ref="I6:J6"/>
    <mergeCell ref="I4:J4"/>
    <mergeCell ref="D1:I3"/>
    <mergeCell ref="B4:C4"/>
    <mergeCell ref="J1:M1"/>
    <mergeCell ref="D6:F6"/>
    <mergeCell ref="D7:F7"/>
    <mergeCell ref="B16:C16"/>
    <mergeCell ref="B14:C14"/>
    <mergeCell ref="B15:C15"/>
    <mergeCell ref="D17:L17"/>
    <mergeCell ref="B17:C17"/>
    <mergeCell ref="E35:F35"/>
    <mergeCell ref="B33:D35"/>
    <mergeCell ref="E39:F39"/>
    <mergeCell ref="B38:D39"/>
    <mergeCell ref="E38:L38"/>
    <mergeCell ref="D9:F9"/>
    <mergeCell ref="D8:F8"/>
    <mergeCell ref="B12:L12"/>
    <mergeCell ref="D13:L13"/>
    <mergeCell ref="D14:L14"/>
    <mergeCell ref="D15:L15"/>
    <mergeCell ref="D16:L16"/>
    <mergeCell ref="I8:J8"/>
    <mergeCell ref="I9:J9"/>
    <mergeCell ref="E22:L22"/>
    <mergeCell ref="B31:L31"/>
    <mergeCell ref="E32:L32"/>
    <mergeCell ref="B25:D25"/>
    <mergeCell ref="B23:D23"/>
    <mergeCell ref="E23:L23"/>
    <mergeCell ref="E27:L27"/>
    <mergeCell ref="B28:D28"/>
    <mergeCell ref="E28:L28"/>
    <mergeCell ref="B29:D29"/>
    <mergeCell ref="B47:L47"/>
    <mergeCell ref="E33:L33"/>
    <mergeCell ref="J3:M3"/>
    <mergeCell ref="B78:B82"/>
    <mergeCell ref="C78:E82"/>
    <mergeCell ref="F78:H82"/>
    <mergeCell ref="E36:L36"/>
    <mergeCell ref="B32:D32"/>
    <mergeCell ref="G39:L39"/>
    <mergeCell ref="G34:L34"/>
    <mergeCell ref="G35:L35"/>
    <mergeCell ref="B36:D37"/>
    <mergeCell ref="G37:L37"/>
    <mergeCell ref="E37:F37"/>
    <mergeCell ref="B40:D41"/>
    <mergeCell ref="E40:L40"/>
    <mergeCell ref="E41:F41"/>
    <mergeCell ref="G41:L41"/>
    <mergeCell ref="B42:L42"/>
    <mergeCell ref="E25:L25"/>
    <mergeCell ref="B26:D26"/>
    <mergeCell ref="E26:L26"/>
    <mergeCell ref="B27:D27"/>
    <mergeCell ref="E34:F34"/>
    <mergeCell ref="C71:F72"/>
    <mergeCell ref="G71:L71"/>
    <mergeCell ref="B49:L49"/>
    <mergeCell ref="B52:C52"/>
    <mergeCell ref="D50:L50"/>
    <mergeCell ref="D51:L51"/>
    <mergeCell ref="D52:L52"/>
    <mergeCell ref="B50:C50"/>
    <mergeCell ref="B51:C51"/>
    <mergeCell ref="B22:D22"/>
    <mergeCell ref="B8:C8"/>
    <mergeCell ref="B13:C13"/>
    <mergeCell ref="B9:C9"/>
    <mergeCell ref="B6:C6"/>
    <mergeCell ref="B7:C7"/>
    <mergeCell ref="D18:L18"/>
    <mergeCell ref="D19:L19"/>
    <mergeCell ref="B20:L20"/>
    <mergeCell ref="E21:L21"/>
    <mergeCell ref="B21:D21"/>
    <mergeCell ref="B18:C18"/>
    <mergeCell ref="G70:L70"/>
    <mergeCell ref="G72:L72"/>
    <mergeCell ref="C77:E77"/>
    <mergeCell ref="B108:L108"/>
    <mergeCell ref="F77:H77"/>
    <mergeCell ref="B69:B70"/>
    <mergeCell ref="C69:F70"/>
    <mergeCell ref="G69:L69"/>
    <mergeCell ref="B59:B60"/>
    <mergeCell ref="C59:F60"/>
    <mergeCell ref="G59:L59"/>
    <mergeCell ref="B88:B92"/>
    <mergeCell ref="C88:E92"/>
    <mergeCell ref="F88:H92"/>
    <mergeCell ref="B93:B97"/>
    <mergeCell ref="B98:L98"/>
    <mergeCell ref="G62:L62"/>
    <mergeCell ref="B63:L63"/>
    <mergeCell ref="G64:L64"/>
    <mergeCell ref="B73:L73"/>
    <mergeCell ref="B75:L76"/>
    <mergeCell ref="B67:B68"/>
    <mergeCell ref="C67:F68"/>
    <mergeCell ref="G67:L67"/>
    <mergeCell ref="G68:L68"/>
    <mergeCell ref="B71:B72"/>
    <mergeCell ref="G65:L65"/>
    <mergeCell ref="G66:L66"/>
    <mergeCell ref="C64:F64"/>
    <mergeCell ref="C61:F62"/>
    <mergeCell ref="G61:L61"/>
    <mergeCell ref="G60:L60"/>
    <mergeCell ref="I10:J10"/>
    <mergeCell ref="B10:C10"/>
    <mergeCell ref="D10:F10"/>
    <mergeCell ref="B48:L48"/>
    <mergeCell ref="B53:L53"/>
    <mergeCell ref="B55:B56"/>
    <mergeCell ref="B57:B58"/>
    <mergeCell ref="B61:B62"/>
    <mergeCell ref="C55:F56"/>
    <mergeCell ref="C54:F54"/>
    <mergeCell ref="G54:L54"/>
    <mergeCell ref="B43:L43"/>
    <mergeCell ref="C57:F58"/>
    <mergeCell ref="G57:L57"/>
    <mergeCell ref="G58:L58"/>
    <mergeCell ref="B44:L44"/>
    <mergeCell ref="B45:L45"/>
    <mergeCell ref="B46:L46"/>
    <mergeCell ref="G55:L55"/>
    <mergeCell ref="G56:L56"/>
    <mergeCell ref="B74:L74"/>
    <mergeCell ref="B135:C135"/>
    <mergeCell ref="H115:L115"/>
    <mergeCell ref="F119:I119"/>
    <mergeCell ref="F120:I120"/>
    <mergeCell ref="F121:I121"/>
    <mergeCell ref="F122:I122"/>
    <mergeCell ref="F123:I123"/>
    <mergeCell ref="J119:L119"/>
    <mergeCell ref="J120:L120"/>
    <mergeCell ref="J122:L122"/>
    <mergeCell ref="J123:L123"/>
    <mergeCell ref="B117:L117"/>
    <mergeCell ref="B118:E118"/>
    <mergeCell ref="B116:M116"/>
    <mergeCell ref="D115:G115"/>
    <mergeCell ref="B120:C120"/>
    <mergeCell ref="D120:E120"/>
    <mergeCell ref="B121:C121"/>
    <mergeCell ref="D121:E121"/>
    <mergeCell ref="B65:B66"/>
    <mergeCell ref="C65:F66"/>
    <mergeCell ref="B110:C110"/>
    <mergeCell ref="B111:C111"/>
    <mergeCell ref="B112:C112"/>
    <mergeCell ref="B113:C113"/>
    <mergeCell ref="H110:L110"/>
    <mergeCell ref="D110:G110"/>
    <mergeCell ref="B114:C114"/>
    <mergeCell ref="D114:G114"/>
    <mergeCell ref="H114:L114"/>
    <mergeCell ref="D111:G111"/>
    <mergeCell ref="D112:G112"/>
    <mergeCell ref="I93:K93"/>
    <mergeCell ref="I94:K94"/>
    <mergeCell ref="I95:K95"/>
    <mergeCell ref="I96:K96"/>
    <mergeCell ref="I97:K97"/>
    <mergeCell ref="B99:B101"/>
    <mergeCell ref="B102:B104"/>
    <mergeCell ref="B105:B107"/>
    <mergeCell ref="C99:D99"/>
    <mergeCell ref="C100:D100"/>
    <mergeCell ref="C101:D101"/>
    <mergeCell ref="B128:C128"/>
    <mergeCell ref="B129:C129"/>
    <mergeCell ref="B130:C130"/>
    <mergeCell ref="B134:C134"/>
    <mergeCell ref="B125:L125"/>
    <mergeCell ref="E105:L105"/>
    <mergeCell ref="E106:L106"/>
    <mergeCell ref="E107:L107"/>
    <mergeCell ref="D113:G113"/>
    <mergeCell ref="H111:L111"/>
    <mergeCell ref="B115:C115"/>
    <mergeCell ref="B119:C119"/>
    <mergeCell ref="D119:E119"/>
    <mergeCell ref="B131:C131"/>
    <mergeCell ref="B132:C132"/>
    <mergeCell ref="B133:C133"/>
    <mergeCell ref="H112:L112"/>
    <mergeCell ref="H113:L113"/>
    <mergeCell ref="B109:L109"/>
    <mergeCell ref="B122:C122"/>
    <mergeCell ref="D122:E122"/>
    <mergeCell ref="C105:D105"/>
    <mergeCell ref="C106:D106"/>
    <mergeCell ref="C107:D107"/>
    <mergeCell ref="B123:C123"/>
    <mergeCell ref="D123:E123"/>
    <mergeCell ref="I86:K86"/>
    <mergeCell ref="I87:K87"/>
    <mergeCell ref="I88:K88"/>
    <mergeCell ref="I89:K89"/>
    <mergeCell ref="I90:K90"/>
    <mergeCell ref="I91:K91"/>
    <mergeCell ref="I92:K92"/>
    <mergeCell ref="C93:E97"/>
    <mergeCell ref="F93:H97"/>
    <mergeCell ref="E104:L104"/>
    <mergeCell ref="C102:D102"/>
    <mergeCell ref="C103:D103"/>
    <mergeCell ref="C104:D104"/>
    <mergeCell ref="E99:L99"/>
    <mergeCell ref="E100:L100"/>
    <mergeCell ref="E101:L101"/>
    <mergeCell ref="E102:L102"/>
    <mergeCell ref="E103:L103"/>
    <mergeCell ref="B83:B87"/>
    <mergeCell ref="C83:E87"/>
    <mergeCell ref="F83:H87"/>
    <mergeCell ref="I77:K77"/>
    <mergeCell ref="I78:K78"/>
    <mergeCell ref="I79:K79"/>
    <mergeCell ref="I80:K80"/>
    <mergeCell ref="I81:K81"/>
    <mergeCell ref="I82:K82"/>
    <mergeCell ref="I83:K83"/>
    <mergeCell ref="I84:K84"/>
    <mergeCell ref="I85:K85"/>
  </mergeCells>
  <dataValidations count="2">
    <dataValidation type="list" allowBlank="1" showInputMessage="1" showErrorMessage="1" sqref="G35:L35 E22:L23 E26:L27 E29:L30" xr:uid="{00000000-0002-0000-0000-000000000000}">
      <formula1>INDIRECT(E21)</formula1>
    </dataValidation>
    <dataValidation type="list" allowBlank="1" showInputMessage="1" showErrorMessage="1" sqref="E25:L25 E28:L28" xr:uid="{00000000-0002-0000-0000-000001000000}">
      <formula1>INDIRECT($D$13)</formula1>
    </dataValidation>
  </dataValidations>
  <printOptions horizontalCentered="1"/>
  <pageMargins left="0.23622047244094491" right="0.23622047244094491" top="0.39370078740157483" bottom="0.39370078740157483" header="0.11811023622047245" footer="0.11811023622047245"/>
  <pageSetup scale="60" fitToHeight="3" orientation="portrait" r:id="rId1"/>
  <headerFooter scaleWithDoc="0" alignWithMargins="0">
    <oddFooter>&amp;R&amp;"Montserrat,Normal"&amp;8Página &amp;P de &amp;N</oddFooter>
  </headerFooter>
  <rowBreaks count="2" manualBreakCount="2">
    <brk id="37" max="12" man="1"/>
    <brk id="76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Listas!$B$4:$B$10</xm:f>
          </x14:formula1>
          <xm:sqref>D13:L13</xm:sqref>
        </x14:dataValidation>
        <x14:dataValidation type="list" allowBlank="1" showInputMessage="1" showErrorMessage="1" xr:uid="{00000000-0002-0000-0000-000003000000}">
          <x14:formula1>
            <xm:f>Listas!$B$62:$B$66</xm:f>
          </x14:formula1>
          <xm:sqref>G34:L34</xm:sqref>
        </x14:dataValidation>
        <x14:dataValidation type="list" allowBlank="1" showInputMessage="1" showErrorMessage="1" xr:uid="{00000000-0002-0000-0000-000004000000}">
          <x14:formula1>
            <xm:f>Listas!$B$44:$B$60</xm:f>
          </x14:formula1>
          <xm:sqref>E32:L32</xm:sqref>
        </x14:dataValidation>
        <x14:dataValidation type="list" allowBlank="1" showInputMessage="1" showErrorMessage="1" xr:uid="{00000000-0002-0000-0000-000005000000}">
          <x14:formula1>
            <xm:f>Listas!$B$78:$B$81</xm:f>
          </x14:formula1>
          <xm:sqref>G37:L37</xm:sqref>
        </x14:dataValidation>
        <x14:dataValidation type="list" showInputMessage="1" showErrorMessage="1" xr:uid="{00000000-0002-0000-0000-000006000000}">
          <x14:formula1>
            <xm:f>Listas!$B$134:$B$136</xm:f>
          </x14:formula1>
          <xm:sqref>B111:C115</xm:sqref>
        </x14:dataValidation>
        <x14:dataValidation type="list" allowBlank="1" showInputMessage="1" showErrorMessage="1" xr:uid="{00000000-0002-0000-0000-000007000000}">
          <x14:formula1>
            <xm:f>Listas!$B$14:$B$19</xm:f>
          </x14:formula1>
          <xm:sqref>E21:L21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67"/>
  <sheetViews>
    <sheetView view="pageBreakPreview" zoomScale="80" zoomScaleNormal="85" zoomScaleSheetLayoutView="80" zoomScalePageLayoutView="63" workbookViewId="0">
      <selection activeCell="C4" sqref="C4"/>
    </sheetView>
  </sheetViews>
  <sheetFormatPr defaultColWidth="11.4609375" defaultRowHeight="15" x14ac:dyDescent="0.2"/>
  <cols>
    <col min="1" max="1" width="1.078125" style="113" customWidth="1"/>
    <col min="2" max="2" width="24.00390625" style="113" customWidth="1"/>
    <col min="3" max="3" width="15.5078125" style="113" customWidth="1"/>
    <col min="4" max="4" width="12.80859375" style="113" customWidth="1"/>
    <col min="5" max="5" width="19.41796875" style="113" customWidth="1"/>
    <col min="6" max="6" width="18.47265625" style="113" customWidth="1"/>
    <col min="7" max="7" width="18.7421875" style="113" customWidth="1"/>
    <col min="8" max="8" width="3.7734375" style="113" customWidth="1"/>
    <col min="9" max="9" width="19.28125" style="113" customWidth="1"/>
    <col min="10" max="10" width="19.41796875" style="113" customWidth="1"/>
    <col min="11" max="11" width="20.6328125" style="113" customWidth="1"/>
    <col min="12" max="12" width="18.7421875" style="113" customWidth="1"/>
    <col min="13" max="13" width="28.046875" style="113" customWidth="1"/>
    <col min="14" max="32" width="11.4609375" style="73"/>
    <col min="33" max="252" width="11.4609375" style="113"/>
    <col min="253" max="253" width="2.6953125" style="113" customWidth="1"/>
    <col min="254" max="254" width="1.34765625" style="113" customWidth="1"/>
    <col min="255" max="255" width="12.9453125" style="113" customWidth="1"/>
    <col min="256" max="256" width="12.40625" style="113" customWidth="1"/>
    <col min="257" max="257" width="15.37109375" style="113" customWidth="1"/>
    <col min="258" max="258" width="6.875" style="113" customWidth="1"/>
    <col min="259" max="262" width="0" style="113" hidden="1" customWidth="1"/>
    <col min="263" max="265" width="11.4609375" style="113"/>
    <col min="266" max="266" width="15.37109375" style="113" customWidth="1"/>
    <col min="267" max="267" width="17.39453125" style="113" bestFit="1" customWidth="1"/>
    <col min="268" max="268" width="1.078125" style="113" customWidth="1"/>
    <col min="269" max="508" width="11.4609375" style="113"/>
    <col min="509" max="509" width="2.6953125" style="113" customWidth="1"/>
    <col min="510" max="510" width="1.34765625" style="113" customWidth="1"/>
    <col min="511" max="511" width="12.9453125" style="113" customWidth="1"/>
    <col min="512" max="512" width="12.40625" style="113" customWidth="1"/>
    <col min="513" max="513" width="15.37109375" style="113" customWidth="1"/>
    <col min="514" max="514" width="6.875" style="113" customWidth="1"/>
    <col min="515" max="518" width="0" style="113" hidden="1" customWidth="1"/>
    <col min="519" max="521" width="11.4609375" style="113"/>
    <col min="522" max="522" width="15.37109375" style="113" customWidth="1"/>
    <col min="523" max="523" width="17.39453125" style="113" bestFit="1" customWidth="1"/>
    <col min="524" max="524" width="1.078125" style="113" customWidth="1"/>
    <col min="525" max="764" width="11.4609375" style="113"/>
    <col min="765" max="765" width="2.6953125" style="113" customWidth="1"/>
    <col min="766" max="766" width="1.34765625" style="113" customWidth="1"/>
    <col min="767" max="767" width="12.9453125" style="113" customWidth="1"/>
    <col min="768" max="768" width="12.40625" style="113" customWidth="1"/>
    <col min="769" max="769" width="15.37109375" style="113" customWidth="1"/>
    <col min="770" max="770" width="6.875" style="113" customWidth="1"/>
    <col min="771" max="774" width="0" style="113" hidden="1" customWidth="1"/>
    <col min="775" max="777" width="11.4609375" style="113"/>
    <col min="778" max="778" width="15.37109375" style="113" customWidth="1"/>
    <col min="779" max="779" width="17.39453125" style="113" bestFit="1" customWidth="1"/>
    <col min="780" max="780" width="1.078125" style="113" customWidth="1"/>
    <col min="781" max="1020" width="11.4609375" style="113"/>
    <col min="1021" max="1021" width="2.6953125" style="113" customWidth="1"/>
    <col min="1022" max="1022" width="1.34765625" style="113" customWidth="1"/>
    <col min="1023" max="1023" width="12.9453125" style="113" customWidth="1"/>
    <col min="1024" max="1024" width="12.40625" style="113" customWidth="1"/>
    <col min="1025" max="1025" width="15.37109375" style="113" customWidth="1"/>
    <col min="1026" max="1026" width="6.875" style="113" customWidth="1"/>
    <col min="1027" max="1030" width="0" style="113" hidden="1" customWidth="1"/>
    <col min="1031" max="1033" width="11.4609375" style="113"/>
    <col min="1034" max="1034" width="15.37109375" style="113" customWidth="1"/>
    <col min="1035" max="1035" width="17.39453125" style="113" bestFit="1" customWidth="1"/>
    <col min="1036" max="1036" width="1.078125" style="113" customWidth="1"/>
    <col min="1037" max="1276" width="11.4609375" style="113"/>
    <col min="1277" max="1277" width="2.6953125" style="113" customWidth="1"/>
    <col min="1278" max="1278" width="1.34765625" style="113" customWidth="1"/>
    <col min="1279" max="1279" width="12.9453125" style="113" customWidth="1"/>
    <col min="1280" max="1280" width="12.40625" style="113" customWidth="1"/>
    <col min="1281" max="1281" width="15.37109375" style="113" customWidth="1"/>
    <col min="1282" max="1282" width="6.875" style="113" customWidth="1"/>
    <col min="1283" max="1286" width="0" style="113" hidden="1" customWidth="1"/>
    <col min="1287" max="1289" width="11.4609375" style="113"/>
    <col min="1290" max="1290" width="15.37109375" style="113" customWidth="1"/>
    <col min="1291" max="1291" width="17.39453125" style="113" bestFit="1" customWidth="1"/>
    <col min="1292" max="1292" width="1.078125" style="113" customWidth="1"/>
    <col min="1293" max="1532" width="11.4609375" style="113"/>
    <col min="1533" max="1533" width="2.6953125" style="113" customWidth="1"/>
    <col min="1534" max="1534" width="1.34765625" style="113" customWidth="1"/>
    <col min="1535" max="1535" width="12.9453125" style="113" customWidth="1"/>
    <col min="1536" max="1536" width="12.40625" style="113" customWidth="1"/>
    <col min="1537" max="1537" width="15.37109375" style="113" customWidth="1"/>
    <col min="1538" max="1538" width="6.875" style="113" customWidth="1"/>
    <col min="1539" max="1542" width="0" style="113" hidden="1" customWidth="1"/>
    <col min="1543" max="1545" width="11.4609375" style="113"/>
    <col min="1546" max="1546" width="15.37109375" style="113" customWidth="1"/>
    <col min="1547" max="1547" width="17.39453125" style="113" bestFit="1" customWidth="1"/>
    <col min="1548" max="1548" width="1.078125" style="113" customWidth="1"/>
    <col min="1549" max="1788" width="11.4609375" style="113"/>
    <col min="1789" max="1789" width="2.6953125" style="113" customWidth="1"/>
    <col min="1790" max="1790" width="1.34765625" style="113" customWidth="1"/>
    <col min="1791" max="1791" width="12.9453125" style="113" customWidth="1"/>
    <col min="1792" max="1792" width="12.40625" style="113" customWidth="1"/>
    <col min="1793" max="1793" width="15.37109375" style="113" customWidth="1"/>
    <col min="1794" max="1794" width="6.875" style="113" customWidth="1"/>
    <col min="1795" max="1798" width="0" style="113" hidden="1" customWidth="1"/>
    <col min="1799" max="1801" width="11.4609375" style="113"/>
    <col min="1802" max="1802" width="15.37109375" style="113" customWidth="1"/>
    <col min="1803" max="1803" width="17.39453125" style="113" bestFit="1" customWidth="1"/>
    <col min="1804" max="1804" width="1.078125" style="113" customWidth="1"/>
    <col min="1805" max="2044" width="11.4609375" style="113"/>
    <col min="2045" max="2045" width="2.6953125" style="113" customWidth="1"/>
    <col min="2046" max="2046" width="1.34765625" style="113" customWidth="1"/>
    <col min="2047" max="2047" width="12.9453125" style="113" customWidth="1"/>
    <col min="2048" max="2048" width="12.40625" style="113" customWidth="1"/>
    <col min="2049" max="2049" width="15.37109375" style="113" customWidth="1"/>
    <col min="2050" max="2050" width="6.875" style="113" customWidth="1"/>
    <col min="2051" max="2054" width="0" style="113" hidden="1" customWidth="1"/>
    <col min="2055" max="2057" width="11.4609375" style="113"/>
    <col min="2058" max="2058" width="15.37109375" style="113" customWidth="1"/>
    <col min="2059" max="2059" width="17.39453125" style="113" bestFit="1" customWidth="1"/>
    <col min="2060" max="2060" width="1.078125" style="113" customWidth="1"/>
    <col min="2061" max="2300" width="11.4609375" style="113"/>
    <col min="2301" max="2301" width="2.6953125" style="113" customWidth="1"/>
    <col min="2302" max="2302" width="1.34765625" style="113" customWidth="1"/>
    <col min="2303" max="2303" width="12.9453125" style="113" customWidth="1"/>
    <col min="2304" max="2304" width="12.40625" style="113" customWidth="1"/>
    <col min="2305" max="2305" width="15.37109375" style="113" customWidth="1"/>
    <col min="2306" max="2306" width="6.875" style="113" customWidth="1"/>
    <col min="2307" max="2310" width="0" style="113" hidden="1" customWidth="1"/>
    <col min="2311" max="2313" width="11.4609375" style="113"/>
    <col min="2314" max="2314" width="15.37109375" style="113" customWidth="1"/>
    <col min="2315" max="2315" width="17.39453125" style="113" bestFit="1" customWidth="1"/>
    <col min="2316" max="2316" width="1.078125" style="113" customWidth="1"/>
    <col min="2317" max="2556" width="11.4609375" style="113"/>
    <col min="2557" max="2557" width="2.6953125" style="113" customWidth="1"/>
    <col min="2558" max="2558" width="1.34765625" style="113" customWidth="1"/>
    <col min="2559" max="2559" width="12.9453125" style="113" customWidth="1"/>
    <col min="2560" max="2560" width="12.40625" style="113" customWidth="1"/>
    <col min="2561" max="2561" width="15.37109375" style="113" customWidth="1"/>
    <col min="2562" max="2562" width="6.875" style="113" customWidth="1"/>
    <col min="2563" max="2566" width="0" style="113" hidden="1" customWidth="1"/>
    <col min="2567" max="2569" width="11.4609375" style="113"/>
    <col min="2570" max="2570" width="15.37109375" style="113" customWidth="1"/>
    <col min="2571" max="2571" width="17.39453125" style="113" bestFit="1" customWidth="1"/>
    <col min="2572" max="2572" width="1.078125" style="113" customWidth="1"/>
    <col min="2573" max="2812" width="11.4609375" style="113"/>
    <col min="2813" max="2813" width="2.6953125" style="113" customWidth="1"/>
    <col min="2814" max="2814" width="1.34765625" style="113" customWidth="1"/>
    <col min="2815" max="2815" width="12.9453125" style="113" customWidth="1"/>
    <col min="2816" max="2816" width="12.40625" style="113" customWidth="1"/>
    <col min="2817" max="2817" width="15.37109375" style="113" customWidth="1"/>
    <col min="2818" max="2818" width="6.875" style="113" customWidth="1"/>
    <col min="2819" max="2822" width="0" style="113" hidden="1" customWidth="1"/>
    <col min="2823" max="2825" width="11.4609375" style="113"/>
    <col min="2826" max="2826" width="15.37109375" style="113" customWidth="1"/>
    <col min="2827" max="2827" width="17.39453125" style="113" bestFit="1" customWidth="1"/>
    <col min="2828" max="2828" width="1.078125" style="113" customWidth="1"/>
    <col min="2829" max="3068" width="11.4609375" style="113"/>
    <col min="3069" max="3069" width="2.6953125" style="113" customWidth="1"/>
    <col min="3070" max="3070" width="1.34765625" style="113" customWidth="1"/>
    <col min="3071" max="3071" width="12.9453125" style="113" customWidth="1"/>
    <col min="3072" max="3072" width="12.40625" style="113" customWidth="1"/>
    <col min="3073" max="3073" width="15.37109375" style="113" customWidth="1"/>
    <col min="3074" max="3074" width="6.875" style="113" customWidth="1"/>
    <col min="3075" max="3078" width="0" style="113" hidden="1" customWidth="1"/>
    <col min="3079" max="3081" width="11.4609375" style="113"/>
    <col min="3082" max="3082" width="15.37109375" style="113" customWidth="1"/>
    <col min="3083" max="3083" width="17.39453125" style="113" bestFit="1" customWidth="1"/>
    <col min="3084" max="3084" width="1.078125" style="113" customWidth="1"/>
    <col min="3085" max="3324" width="11.4609375" style="113"/>
    <col min="3325" max="3325" width="2.6953125" style="113" customWidth="1"/>
    <col min="3326" max="3326" width="1.34765625" style="113" customWidth="1"/>
    <col min="3327" max="3327" width="12.9453125" style="113" customWidth="1"/>
    <col min="3328" max="3328" width="12.40625" style="113" customWidth="1"/>
    <col min="3329" max="3329" width="15.37109375" style="113" customWidth="1"/>
    <col min="3330" max="3330" width="6.875" style="113" customWidth="1"/>
    <col min="3331" max="3334" width="0" style="113" hidden="1" customWidth="1"/>
    <col min="3335" max="3337" width="11.4609375" style="113"/>
    <col min="3338" max="3338" width="15.37109375" style="113" customWidth="1"/>
    <col min="3339" max="3339" width="17.39453125" style="113" bestFit="1" customWidth="1"/>
    <col min="3340" max="3340" width="1.078125" style="113" customWidth="1"/>
    <col min="3341" max="3580" width="11.4609375" style="113"/>
    <col min="3581" max="3581" width="2.6953125" style="113" customWidth="1"/>
    <col min="3582" max="3582" width="1.34765625" style="113" customWidth="1"/>
    <col min="3583" max="3583" width="12.9453125" style="113" customWidth="1"/>
    <col min="3584" max="3584" width="12.40625" style="113" customWidth="1"/>
    <col min="3585" max="3585" width="15.37109375" style="113" customWidth="1"/>
    <col min="3586" max="3586" width="6.875" style="113" customWidth="1"/>
    <col min="3587" max="3590" width="0" style="113" hidden="1" customWidth="1"/>
    <col min="3591" max="3593" width="11.4609375" style="113"/>
    <col min="3594" max="3594" width="15.37109375" style="113" customWidth="1"/>
    <col min="3595" max="3595" width="17.39453125" style="113" bestFit="1" customWidth="1"/>
    <col min="3596" max="3596" width="1.078125" style="113" customWidth="1"/>
    <col min="3597" max="3836" width="11.4609375" style="113"/>
    <col min="3837" max="3837" width="2.6953125" style="113" customWidth="1"/>
    <col min="3838" max="3838" width="1.34765625" style="113" customWidth="1"/>
    <col min="3839" max="3839" width="12.9453125" style="113" customWidth="1"/>
    <col min="3840" max="3840" width="12.40625" style="113" customWidth="1"/>
    <col min="3841" max="3841" width="15.37109375" style="113" customWidth="1"/>
    <col min="3842" max="3842" width="6.875" style="113" customWidth="1"/>
    <col min="3843" max="3846" width="0" style="113" hidden="1" customWidth="1"/>
    <col min="3847" max="3849" width="11.4609375" style="113"/>
    <col min="3850" max="3850" width="15.37109375" style="113" customWidth="1"/>
    <col min="3851" max="3851" width="17.39453125" style="113" bestFit="1" customWidth="1"/>
    <col min="3852" max="3852" width="1.078125" style="113" customWidth="1"/>
    <col min="3853" max="4092" width="11.4609375" style="113"/>
    <col min="4093" max="4093" width="2.6953125" style="113" customWidth="1"/>
    <col min="4094" max="4094" width="1.34765625" style="113" customWidth="1"/>
    <col min="4095" max="4095" width="12.9453125" style="113" customWidth="1"/>
    <col min="4096" max="4096" width="12.40625" style="113" customWidth="1"/>
    <col min="4097" max="4097" width="15.37109375" style="113" customWidth="1"/>
    <col min="4098" max="4098" width="6.875" style="113" customWidth="1"/>
    <col min="4099" max="4102" width="0" style="113" hidden="1" customWidth="1"/>
    <col min="4103" max="4105" width="11.4609375" style="113"/>
    <col min="4106" max="4106" width="15.37109375" style="113" customWidth="1"/>
    <col min="4107" max="4107" width="17.39453125" style="113" bestFit="1" customWidth="1"/>
    <col min="4108" max="4108" width="1.078125" style="113" customWidth="1"/>
    <col min="4109" max="4348" width="11.4609375" style="113"/>
    <col min="4349" max="4349" width="2.6953125" style="113" customWidth="1"/>
    <col min="4350" max="4350" width="1.34765625" style="113" customWidth="1"/>
    <col min="4351" max="4351" width="12.9453125" style="113" customWidth="1"/>
    <col min="4352" max="4352" width="12.40625" style="113" customWidth="1"/>
    <col min="4353" max="4353" width="15.37109375" style="113" customWidth="1"/>
    <col min="4354" max="4354" width="6.875" style="113" customWidth="1"/>
    <col min="4355" max="4358" width="0" style="113" hidden="1" customWidth="1"/>
    <col min="4359" max="4361" width="11.4609375" style="113"/>
    <col min="4362" max="4362" width="15.37109375" style="113" customWidth="1"/>
    <col min="4363" max="4363" width="17.39453125" style="113" bestFit="1" customWidth="1"/>
    <col min="4364" max="4364" width="1.078125" style="113" customWidth="1"/>
    <col min="4365" max="4604" width="11.4609375" style="113"/>
    <col min="4605" max="4605" width="2.6953125" style="113" customWidth="1"/>
    <col min="4606" max="4606" width="1.34765625" style="113" customWidth="1"/>
    <col min="4607" max="4607" width="12.9453125" style="113" customWidth="1"/>
    <col min="4608" max="4608" width="12.40625" style="113" customWidth="1"/>
    <col min="4609" max="4609" width="15.37109375" style="113" customWidth="1"/>
    <col min="4610" max="4610" width="6.875" style="113" customWidth="1"/>
    <col min="4611" max="4614" width="0" style="113" hidden="1" customWidth="1"/>
    <col min="4615" max="4617" width="11.4609375" style="113"/>
    <col min="4618" max="4618" width="15.37109375" style="113" customWidth="1"/>
    <col min="4619" max="4619" width="17.39453125" style="113" bestFit="1" customWidth="1"/>
    <col min="4620" max="4620" width="1.078125" style="113" customWidth="1"/>
    <col min="4621" max="4860" width="11.4609375" style="113"/>
    <col min="4861" max="4861" width="2.6953125" style="113" customWidth="1"/>
    <col min="4862" max="4862" width="1.34765625" style="113" customWidth="1"/>
    <col min="4863" max="4863" width="12.9453125" style="113" customWidth="1"/>
    <col min="4864" max="4864" width="12.40625" style="113" customWidth="1"/>
    <col min="4865" max="4865" width="15.37109375" style="113" customWidth="1"/>
    <col min="4866" max="4866" width="6.875" style="113" customWidth="1"/>
    <col min="4867" max="4870" width="0" style="113" hidden="1" customWidth="1"/>
    <col min="4871" max="4873" width="11.4609375" style="113"/>
    <col min="4874" max="4874" width="15.37109375" style="113" customWidth="1"/>
    <col min="4875" max="4875" width="17.39453125" style="113" bestFit="1" customWidth="1"/>
    <col min="4876" max="4876" width="1.078125" style="113" customWidth="1"/>
    <col min="4877" max="5116" width="11.4609375" style="113"/>
    <col min="5117" max="5117" width="2.6953125" style="113" customWidth="1"/>
    <col min="5118" max="5118" width="1.34765625" style="113" customWidth="1"/>
    <col min="5119" max="5119" width="12.9453125" style="113" customWidth="1"/>
    <col min="5120" max="5120" width="12.40625" style="113" customWidth="1"/>
    <col min="5121" max="5121" width="15.37109375" style="113" customWidth="1"/>
    <col min="5122" max="5122" width="6.875" style="113" customWidth="1"/>
    <col min="5123" max="5126" width="0" style="113" hidden="1" customWidth="1"/>
    <col min="5127" max="5129" width="11.4609375" style="113"/>
    <col min="5130" max="5130" width="15.37109375" style="113" customWidth="1"/>
    <col min="5131" max="5131" width="17.39453125" style="113" bestFit="1" customWidth="1"/>
    <col min="5132" max="5132" width="1.078125" style="113" customWidth="1"/>
    <col min="5133" max="5372" width="11.4609375" style="113"/>
    <col min="5373" max="5373" width="2.6953125" style="113" customWidth="1"/>
    <col min="5374" max="5374" width="1.34765625" style="113" customWidth="1"/>
    <col min="5375" max="5375" width="12.9453125" style="113" customWidth="1"/>
    <col min="5376" max="5376" width="12.40625" style="113" customWidth="1"/>
    <col min="5377" max="5377" width="15.37109375" style="113" customWidth="1"/>
    <col min="5378" max="5378" width="6.875" style="113" customWidth="1"/>
    <col min="5379" max="5382" width="0" style="113" hidden="1" customWidth="1"/>
    <col min="5383" max="5385" width="11.4609375" style="113"/>
    <col min="5386" max="5386" width="15.37109375" style="113" customWidth="1"/>
    <col min="5387" max="5387" width="17.39453125" style="113" bestFit="1" customWidth="1"/>
    <col min="5388" max="5388" width="1.078125" style="113" customWidth="1"/>
    <col min="5389" max="5628" width="11.4609375" style="113"/>
    <col min="5629" max="5629" width="2.6953125" style="113" customWidth="1"/>
    <col min="5630" max="5630" width="1.34765625" style="113" customWidth="1"/>
    <col min="5631" max="5631" width="12.9453125" style="113" customWidth="1"/>
    <col min="5632" max="5632" width="12.40625" style="113" customWidth="1"/>
    <col min="5633" max="5633" width="15.37109375" style="113" customWidth="1"/>
    <col min="5634" max="5634" width="6.875" style="113" customWidth="1"/>
    <col min="5635" max="5638" width="0" style="113" hidden="1" customWidth="1"/>
    <col min="5639" max="5641" width="11.4609375" style="113"/>
    <col min="5642" max="5642" width="15.37109375" style="113" customWidth="1"/>
    <col min="5643" max="5643" width="17.39453125" style="113" bestFit="1" customWidth="1"/>
    <col min="5644" max="5644" width="1.078125" style="113" customWidth="1"/>
    <col min="5645" max="5884" width="11.4609375" style="113"/>
    <col min="5885" max="5885" width="2.6953125" style="113" customWidth="1"/>
    <col min="5886" max="5886" width="1.34765625" style="113" customWidth="1"/>
    <col min="5887" max="5887" width="12.9453125" style="113" customWidth="1"/>
    <col min="5888" max="5888" width="12.40625" style="113" customWidth="1"/>
    <col min="5889" max="5889" width="15.37109375" style="113" customWidth="1"/>
    <col min="5890" max="5890" width="6.875" style="113" customWidth="1"/>
    <col min="5891" max="5894" width="0" style="113" hidden="1" customWidth="1"/>
    <col min="5895" max="5897" width="11.4609375" style="113"/>
    <col min="5898" max="5898" width="15.37109375" style="113" customWidth="1"/>
    <col min="5899" max="5899" width="17.39453125" style="113" bestFit="1" customWidth="1"/>
    <col min="5900" max="5900" width="1.078125" style="113" customWidth="1"/>
    <col min="5901" max="6140" width="11.4609375" style="113"/>
    <col min="6141" max="6141" width="2.6953125" style="113" customWidth="1"/>
    <col min="6142" max="6142" width="1.34765625" style="113" customWidth="1"/>
    <col min="6143" max="6143" width="12.9453125" style="113" customWidth="1"/>
    <col min="6144" max="6144" width="12.40625" style="113" customWidth="1"/>
    <col min="6145" max="6145" width="15.37109375" style="113" customWidth="1"/>
    <col min="6146" max="6146" width="6.875" style="113" customWidth="1"/>
    <col min="6147" max="6150" width="0" style="113" hidden="1" customWidth="1"/>
    <col min="6151" max="6153" width="11.4609375" style="113"/>
    <col min="6154" max="6154" width="15.37109375" style="113" customWidth="1"/>
    <col min="6155" max="6155" width="17.39453125" style="113" bestFit="1" customWidth="1"/>
    <col min="6156" max="6156" width="1.078125" style="113" customWidth="1"/>
    <col min="6157" max="6396" width="11.4609375" style="113"/>
    <col min="6397" max="6397" width="2.6953125" style="113" customWidth="1"/>
    <col min="6398" max="6398" width="1.34765625" style="113" customWidth="1"/>
    <col min="6399" max="6399" width="12.9453125" style="113" customWidth="1"/>
    <col min="6400" max="6400" width="12.40625" style="113" customWidth="1"/>
    <col min="6401" max="6401" width="15.37109375" style="113" customWidth="1"/>
    <col min="6402" max="6402" width="6.875" style="113" customWidth="1"/>
    <col min="6403" max="6406" width="0" style="113" hidden="1" customWidth="1"/>
    <col min="6407" max="6409" width="11.4609375" style="113"/>
    <col min="6410" max="6410" width="15.37109375" style="113" customWidth="1"/>
    <col min="6411" max="6411" width="17.39453125" style="113" bestFit="1" customWidth="1"/>
    <col min="6412" max="6412" width="1.078125" style="113" customWidth="1"/>
    <col min="6413" max="6652" width="11.4609375" style="113"/>
    <col min="6653" max="6653" width="2.6953125" style="113" customWidth="1"/>
    <col min="6654" max="6654" width="1.34765625" style="113" customWidth="1"/>
    <col min="6655" max="6655" width="12.9453125" style="113" customWidth="1"/>
    <col min="6656" max="6656" width="12.40625" style="113" customWidth="1"/>
    <col min="6657" max="6657" width="15.37109375" style="113" customWidth="1"/>
    <col min="6658" max="6658" width="6.875" style="113" customWidth="1"/>
    <col min="6659" max="6662" width="0" style="113" hidden="1" customWidth="1"/>
    <col min="6663" max="6665" width="11.4609375" style="113"/>
    <col min="6666" max="6666" width="15.37109375" style="113" customWidth="1"/>
    <col min="6667" max="6667" width="17.39453125" style="113" bestFit="1" customWidth="1"/>
    <col min="6668" max="6668" width="1.078125" style="113" customWidth="1"/>
    <col min="6669" max="6908" width="11.4609375" style="113"/>
    <col min="6909" max="6909" width="2.6953125" style="113" customWidth="1"/>
    <col min="6910" max="6910" width="1.34765625" style="113" customWidth="1"/>
    <col min="6911" max="6911" width="12.9453125" style="113" customWidth="1"/>
    <col min="6912" max="6912" width="12.40625" style="113" customWidth="1"/>
    <col min="6913" max="6913" width="15.37109375" style="113" customWidth="1"/>
    <col min="6914" max="6914" width="6.875" style="113" customWidth="1"/>
    <col min="6915" max="6918" width="0" style="113" hidden="1" customWidth="1"/>
    <col min="6919" max="6921" width="11.4609375" style="113"/>
    <col min="6922" max="6922" width="15.37109375" style="113" customWidth="1"/>
    <col min="6923" max="6923" width="17.39453125" style="113" bestFit="1" customWidth="1"/>
    <col min="6924" max="6924" width="1.078125" style="113" customWidth="1"/>
    <col min="6925" max="7164" width="11.4609375" style="113"/>
    <col min="7165" max="7165" width="2.6953125" style="113" customWidth="1"/>
    <col min="7166" max="7166" width="1.34765625" style="113" customWidth="1"/>
    <col min="7167" max="7167" width="12.9453125" style="113" customWidth="1"/>
    <col min="7168" max="7168" width="12.40625" style="113" customWidth="1"/>
    <col min="7169" max="7169" width="15.37109375" style="113" customWidth="1"/>
    <col min="7170" max="7170" width="6.875" style="113" customWidth="1"/>
    <col min="7171" max="7174" width="0" style="113" hidden="1" customWidth="1"/>
    <col min="7175" max="7177" width="11.4609375" style="113"/>
    <col min="7178" max="7178" width="15.37109375" style="113" customWidth="1"/>
    <col min="7179" max="7179" width="17.39453125" style="113" bestFit="1" customWidth="1"/>
    <col min="7180" max="7180" width="1.078125" style="113" customWidth="1"/>
    <col min="7181" max="7420" width="11.4609375" style="113"/>
    <col min="7421" max="7421" width="2.6953125" style="113" customWidth="1"/>
    <col min="7422" max="7422" width="1.34765625" style="113" customWidth="1"/>
    <col min="7423" max="7423" width="12.9453125" style="113" customWidth="1"/>
    <col min="7424" max="7424" width="12.40625" style="113" customWidth="1"/>
    <col min="7425" max="7425" width="15.37109375" style="113" customWidth="1"/>
    <col min="7426" max="7426" width="6.875" style="113" customWidth="1"/>
    <col min="7427" max="7430" width="0" style="113" hidden="1" customWidth="1"/>
    <col min="7431" max="7433" width="11.4609375" style="113"/>
    <col min="7434" max="7434" width="15.37109375" style="113" customWidth="1"/>
    <col min="7435" max="7435" width="17.39453125" style="113" bestFit="1" customWidth="1"/>
    <col min="7436" max="7436" width="1.078125" style="113" customWidth="1"/>
    <col min="7437" max="7676" width="11.4609375" style="113"/>
    <col min="7677" max="7677" width="2.6953125" style="113" customWidth="1"/>
    <col min="7678" max="7678" width="1.34765625" style="113" customWidth="1"/>
    <col min="7679" max="7679" width="12.9453125" style="113" customWidth="1"/>
    <col min="7680" max="7680" width="12.40625" style="113" customWidth="1"/>
    <col min="7681" max="7681" width="15.37109375" style="113" customWidth="1"/>
    <col min="7682" max="7682" width="6.875" style="113" customWidth="1"/>
    <col min="7683" max="7686" width="0" style="113" hidden="1" customWidth="1"/>
    <col min="7687" max="7689" width="11.4609375" style="113"/>
    <col min="7690" max="7690" width="15.37109375" style="113" customWidth="1"/>
    <col min="7691" max="7691" width="17.39453125" style="113" bestFit="1" customWidth="1"/>
    <col min="7692" max="7692" width="1.078125" style="113" customWidth="1"/>
    <col min="7693" max="7932" width="11.4609375" style="113"/>
    <col min="7933" max="7933" width="2.6953125" style="113" customWidth="1"/>
    <col min="7934" max="7934" width="1.34765625" style="113" customWidth="1"/>
    <col min="7935" max="7935" width="12.9453125" style="113" customWidth="1"/>
    <col min="7936" max="7936" width="12.40625" style="113" customWidth="1"/>
    <col min="7937" max="7937" width="15.37109375" style="113" customWidth="1"/>
    <col min="7938" max="7938" width="6.875" style="113" customWidth="1"/>
    <col min="7939" max="7942" width="0" style="113" hidden="1" customWidth="1"/>
    <col min="7943" max="7945" width="11.4609375" style="113"/>
    <col min="7946" max="7946" width="15.37109375" style="113" customWidth="1"/>
    <col min="7947" max="7947" width="17.39453125" style="113" bestFit="1" customWidth="1"/>
    <col min="7948" max="7948" width="1.078125" style="113" customWidth="1"/>
    <col min="7949" max="8188" width="11.4609375" style="113"/>
    <col min="8189" max="8189" width="2.6953125" style="113" customWidth="1"/>
    <col min="8190" max="8190" width="1.34765625" style="113" customWidth="1"/>
    <col min="8191" max="8191" width="12.9453125" style="113" customWidth="1"/>
    <col min="8192" max="8192" width="12.40625" style="113" customWidth="1"/>
    <col min="8193" max="8193" width="15.37109375" style="113" customWidth="1"/>
    <col min="8194" max="8194" width="6.875" style="113" customWidth="1"/>
    <col min="8195" max="8198" width="0" style="113" hidden="1" customWidth="1"/>
    <col min="8199" max="8201" width="11.4609375" style="113"/>
    <col min="8202" max="8202" width="15.37109375" style="113" customWidth="1"/>
    <col min="8203" max="8203" width="17.39453125" style="113" bestFit="1" customWidth="1"/>
    <col min="8204" max="8204" width="1.078125" style="113" customWidth="1"/>
    <col min="8205" max="8444" width="11.4609375" style="113"/>
    <col min="8445" max="8445" width="2.6953125" style="113" customWidth="1"/>
    <col min="8446" max="8446" width="1.34765625" style="113" customWidth="1"/>
    <col min="8447" max="8447" width="12.9453125" style="113" customWidth="1"/>
    <col min="8448" max="8448" width="12.40625" style="113" customWidth="1"/>
    <col min="8449" max="8449" width="15.37109375" style="113" customWidth="1"/>
    <col min="8450" max="8450" width="6.875" style="113" customWidth="1"/>
    <col min="8451" max="8454" width="0" style="113" hidden="1" customWidth="1"/>
    <col min="8455" max="8457" width="11.4609375" style="113"/>
    <col min="8458" max="8458" width="15.37109375" style="113" customWidth="1"/>
    <col min="8459" max="8459" width="17.39453125" style="113" bestFit="1" customWidth="1"/>
    <col min="8460" max="8460" width="1.078125" style="113" customWidth="1"/>
    <col min="8461" max="8700" width="11.4609375" style="113"/>
    <col min="8701" max="8701" width="2.6953125" style="113" customWidth="1"/>
    <col min="8702" max="8702" width="1.34765625" style="113" customWidth="1"/>
    <col min="8703" max="8703" width="12.9453125" style="113" customWidth="1"/>
    <col min="8704" max="8704" width="12.40625" style="113" customWidth="1"/>
    <col min="8705" max="8705" width="15.37109375" style="113" customWidth="1"/>
    <col min="8706" max="8706" width="6.875" style="113" customWidth="1"/>
    <col min="8707" max="8710" width="0" style="113" hidden="1" customWidth="1"/>
    <col min="8711" max="8713" width="11.4609375" style="113"/>
    <col min="8714" max="8714" width="15.37109375" style="113" customWidth="1"/>
    <col min="8715" max="8715" width="17.39453125" style="113" bestFit="1" customWidth="1"/>
    <col min="8716" max="8716" width="1.078125" style="113" customWidth="1"/>
    <col min="8717" max="8956" width="11.4609375" style="113"/>
    <col min="8957" max="8957" width="2.6953125" style="113" customWidth="1"/>
    <col min="8958" max="8958" width="1.34765625" style="113" customWidth="1"/>
    <col min="8959" max="8959" width="12.9453125" style="113" customWidth="1"/>
    <col min="8960" max="8960" width="12.40625" style="113" customWidth="1"/>
    <col min="8961" max="8961" width="15.37109375" style="113" customWidth="1"/>
    <col min="8962" max="8962" width="6.875" style="113" customWidth="1"/>
    <col min="8963" max="8966" width="0" style="113" hidden="1" customWidth="1"/>
    <col min="8967" max="8969" width="11.4609375" style="113"/>
    <col min="8970" max="8970" width="15.37109375" style="113" customWidth="1"/>
    <col min="8971" max="8971" width="17.39453125" style="113" bestFit="1" customWidth="1"/>
    <col min="8972" max="8972" width="1.078125" style="113" customWidth="1"/>
    <col min="8973" max="9212" width="11.4609375" style="113"/>
    <col min="9213" max="9213" width="2.6953125" style="113" customWidth="1"/>
    <col min="9214" max="9214" width="1.34765625" style="113" customWidth="1"/>
    <col min="9215" max="9215" width="12.9453125" style="113" customWidth="1"/>
    <col min="9216" max="9216" width="12.40625" style="113" customWidth="1"/>
    <col min="9217" max="9217" width="15.37109375" style="113" customWidth="1"/>
    <col min="9218" max="9218" width="6.875" style="113" customWidth="1"/>
    <col min="9219" max="9222" width="0" style="113" hidden="1" customWidth="1"/>
    <col min="9223" max="9225" width="11.4609375" style="113"/>
    <col min="9226" max="9226" width="15.37109375" style="113" customWidth="1"/>
    <col min="9227" max="9227" width="17.39453125" style="113" bestFit="1" customWidth="1"/>
    <col min="9228" max="9228" width="1.078125" style="113" customWidth="1"/>
    <col min="9229" max="9468" width="11.4609375" style="113"/>
    <col min="9469" max="9469" width="2.6953125" style="113" customWidth="1"/>
    <col min="9470" max="9470" width="1.34765625" style="113" customWidth="1"/>
    <col min="9471" max="9471" width="12.9453125" style="113" customWidth="1"/>
    <col min="9472" max="9472" width="12.40625" style="113" customWidth="1"/>
    <col min="9473" max="9473" width="15.37109375" style="113" customWidth="1"/>
    <col min="9474" max="9474" width="6.875" style="113" customWidth="1"/>
    <col min="9475" max="9478" width="0" style="113" hidden="1" customWidth="1"/>
    <col min="9479" max="9481" width="11.4609375" style="113"/>
    <col min="9482" max="9482" width="15.37109375" style="113" customWidth="1"/>
    <col min="9483" max="9483" width="17.39453125" style="113" bestFit="1" customWidth="1"/>
    <col min="9484" max="9484" width="1.078125" style="113" customWidth="1"/>
    <col min="9485" max="9724" width="11.4609375" style="113"/>
    <col min="9725" max="9725" width="2.6953125" style="113" customWidth="1"/>
    <col min="9726" max="9726" width="1.34765625" style="113" customWidth="1"/>
    <col min="9727" max="9727" width="12.9453125" style="113" customWidth="1"/>
    <col min="9728" max="9728" width="12.40625" style="113" customWidth="1"/>
    <col min="9729" max="9729" width="15.37109375" style="113" customWidth="1"/>
    <col min="9730" max="9730" width="6.875" style="113" customWidth="1"/>
    <col min="9731" max="9734" width="0" style="113" hidden="1" customWidth="1"/>
    <col min="9735" max="9737" width="11.4609375" style="113"/>
    <col min="9738" max="9738" width="15.37109375" style="113" customWidth="1"/>
    <col min="9739" max="9739" width="17.39453125" style="113" bestFit="1" customWidth="1"/>
    <col min="9740" max="9740" width="1.078125" style="113" customWidth="1"/>
    <col min="9741" max="9980" width="11.4609375" style="113"/>
    <col min="9981" max="9981" width="2.6953125" style="113" customWidth="1"/>
    <col min="9982" max="9982" width="1.34765625" style="113" customWidth="1"/>
    <col min="9983" max="9983" width="12.9453125" style="113" customWidth="1"/>
    <col min="9984" max="9984" width="12.40625" style="113" customWidth="1"/>
    <col min="9985" max="9985" width="15.37109375" style="113" customWidth="1"/>
    <col min="9986" max="9986" width="6.875" style="113" customWidth="1"/>
    <col min="9987" max="9990" width="0" style="113" hidden="1" customWidth="1"/>
    <col min="9991" max="9993" width="11.4609375" style="113"/>
    <col min="9994" max="9994" width="15.37109375" style="113" customWidth="1"/>
    <col min="9995" max="9995" width="17.39453125" style="113" bestFit="1" customWidth="1"/>
    <col min="9996" max="9996" width="1.078125" style="113" customWidth="1"/>
    <col min="9997" max="10236" width="11.4609375" style="113"/>
    <col min="10237" max="10237" width="2.6953125" style="113" customWidth="1"/>
    <col min="10238" max="10238" width="1.34765625" style="113" customWidth="1"/>
    <col min="10239" max="10239" width="12.9453125" style="113" customWidth="1"/>
    <col min="10240" max="10240" width="12.40625" style="113" customWidth="1"/>
    <col min="10241" max="10241" width="15.37109375" style="113" customWidth="1"/>
    <col min="10242" max="10242" width="6.875" style="113" customWidth="1"/>
    <col min="10243" max="10246" width="0" style="113" hidden="1" customWidth="1"/>
    <col min="10247" max="10249" width="11.4609375" style="113"/>
    <col min="10250" max="10250" width="15.37109375" style="113" customWidth="1"/>
    <col min="10251" max="10251" width="17.39453125" style="113" bestFit="1" customWidth="1"/>
    <col min="10252" max="10252" width="1.078125" style="113" customWidth="1"/>
    <col min="10253" max="10492" width="11.4609375" style="113"/>
    <col min="10493" max="10493" width="2.6953125" style="113" customWidth="1"/>
    <col min="10494" max="10494" width="1.34765625" style="113" customWidth="1"/>
    <col min="10495" max="10495" width="12.9453125" style="113" customWidth="1"/>
    <col min="10496" max="10496" width="12.40625" style="113" customWidth="1"/>
    <col min="10497" max="10497" width="15.37109375" style="113" customWidth="1"/>
    <col min="10498" max="10498" width="6.875" style="113" customWidth="1"/>
    <col min="10499" max="10502" width="0" style="113" hidden="1" customWidth="1"/>
    <col min="10503" max="10505" width="11.4609375" style="113"/>
    <col min="10506" max="10506" width="15.37109375" style="113" customWidth="1"/>
    <col min="10507" max="10507" width="17.39453125" style="113" bestFit="1" customWidth="1"/>
    <col min="10508" max="10508" width="1.078125" style="113" customWidth="1"/>
    <col min="10509" max="10748" width="11.4609375" style="113"/>
    <col min="10749" max="10749" width="2.6953125" style="113" customWidth="1"/>
    <col min="10750" max="10750" width="1.34765625" style="113" customWidth="1"/>
    <col min="10751" max="10751" width="12.9453125" style="113" customWidth="1"/>
    <col min="10752" max="10752" width="12.40625" style="113" customWidth="1"/>
    <col min="10753" max="10753" width="15.37109375" style="113" customWidth="1"/>
    <col min="10754" max="10754" width="6.875" style="113" customWidth="1"/>
    <col min="10755" max="10758" width="0" style="113" hidden="1" customWidth="1"/>
    <col min="10759" max="10761" width="11.4609375" style="113"/>
    <col min="10762" max="10762" width="15.37109375" style="113" customWidth="1"/>
    <col min="10763" max="10763" width="17.39453125" style="113" bestFit="1" customWidth="1"/>
    <col min="10764" max="10764" width="1.078125" style="113" customWidth="1"/>
    <col min="10765" max="11004" width="11.4609375" style="113"/>
    <col min="11005" max="11005" width="2.6953125" style="113" customWidth="1"/>
    <col min="11006" max="11006" width="1.34765625" style="113" customWidth="1"/>
    <col min="11007" max="11007" width="12.9453125" style="113" customWidth="1"/>
    <col min="11008" max="11008" width="12.40625" style="113" customWidth="1"/>
    <col min="11009" max="11009" width="15.37109375" style="113" customWidth="1"/>
    <col min="11010" max="11010" width="6.875" style="113" customWidth="1"/>
    <col min="11011" max="11014" width="0" style="113" hidden="1" customWidth="1"/>
    <col min="11015" max="11017" width="11.4609375" style="113"/>
    <col min="11018" max="11018" width="15.37109375" style="113" customWidth="1"/>
    <col min="11019" max="11019" width="17.39453125" style="113" bestFit="1" customWidth="1"/>
    <col min="11020" max="11020" width="1.078125" style="113" customWidth="1"/>
    <col min="11021" max="11260" width="11.4609375" style="113"/>
    <col min="11261" max="11261" width="2.6953125" style="113" customWidth="1"/>
    <col min="11262" max="11262" width="1.34765625" style="113" customWidth="1"/>
    <col min="11263" max="11263" width="12.9453125" style="113" customWidth="1"/>
    <col min="11264" max="11264" width="12.40625" style="113" customWidth="1"/>
    <col min="11265" max="11265" width="15.37109375" style="113" customWidth="1"/>
    <col min="11266" max="11266" width="6.875" style="113" customWidth="1"/>
    <col min="11267" max="11270" width="0" style="113" hidden="1" customWidth="1"/>
    <col min="11271" max="11273" width="11.4609375" style="113"/>
    <col min="11274" max="11274" width="15.37109375" style="113" customWidth="1"/>
    <col min="11275" max="11275" width="17.39453125" style="113" bestFit="1" customWidth="1"/>
    <col min="11276" max="11276" width="1.078125" style="113" customWidth="1"/>
    <col min="11277" max="11516" width="11.4609375" style="113"/>
    <col min="11517" max="11517" width="2.6953125" style="113" customWidth="1"/>
    <col min="11518" max="11518" width="1.34765625" style="113" customWidth="1"/>
    <col min="11519" max="11519" width="12.9453125" style="113" customWidth="1"/>
    <col min="11520" max="11520" width="12.40625" style="113" customWidth="1"/>
    <col min="11521" max="11521" width="15.37109375" style="113" customWidth="1"/>
    <col min="11522" max="11522" width="6.875" style="113" customWidth="1"/>
    <col min="11523" max="11526" width="0" style="113" hidden="1" customWidth="1"/>
    <col min="11527" max="11529" width="11.4609375" style="113"/>
    <col min="11530" max="11530" width="15.37109375" style="113" customWidth="1"/>
    <col min="11531" max="11531" width="17.39453125" style="113" bestFit="1" customWidth="1"/>
    <col min="11532" max="11532" width="1.078125" style="113" customWidth="1"/>
    <col min="11533" max="11772" width="11.4609375" style="113"/>
    <col min="11773" max="11773" width="2.6953125" style="113" customWidth="1"/>
    <col min="11774" max="11774" width="1.34765625" style="113" customWidth="1"/>
    <col min="11775" max="11775" width="12.9453125" style="113" customWidth="1"/>
    <col min="11776" max="11776" width="12.40625" style="113" customWidth="1"/>
    <col min="11777" max="11777" width="15.37109375" style="113" customWidth="1"/>
    <col min="11778" max="11778" width="6.875" style="113" customWidth="1"/>
    <col min="11779" max="11782" width="0" style="113" hidden="1" customWidth="1"/>
    <col min="11783" max="11785" width="11.4609375" style="113"/>
    <col min="11786" max="11786" width="15.37109375" style="113" customWidth="1"/>
    <col min="11787" max="11787" width="17.39453125" style="113" bestFit="1" customWidth="1"/>
    <col min="11788" max="11788" width="1.078125" style="113" customWidth="1"/>
    <col min="11789" max="12028" width="11.4609375" style="113"/>
    <col min="12029" max="12029" width="2.6953125" style="113" customWidth="1"/>
    <col min="12030" max="12030" width="1.34765625" style="113" customWidth="1"/>
    <col min="12031" max="12031" width="12.9453125" style="113" customWidth="1"/>
    <col min="12032" max="12032" width="12.40625" style="113" customWidth="1"/>
    <col min="12033" max="12033" width="15.37109375" style="113" customWidth="1"/>
    <col min="12034" max="12034" width="6.875" style="113" customWidth="1"/>
    <col min="12035" max="12038" width="0" style="113" hidden="1" customWidth="1"/>
    <col min="12039" max="12041" width="11.4609375" style="113"/>
    <col min="12042" max="12042" width="15.37109375" style="113" customWidth="1"/>
    <col min="12043" max="12043" width="17.39453125" style="113" bestFit="1" customWidth="1"/>
    <col min="12044" max="12044" width="1.078125" style="113" customWidth="1"/>
    <col min="12045" max="12284" width="11.4609375" style="113"/>
    <col min="12285" max="12285" width="2.6953125" style="113" customWidth="1"/>
    <col min="12286" max="12286" width="1.34765625" style="113" customWidth="1"/>
    <col min="12287" max="12287" width="12.9453125" style="113" customWidth="1"/>
    <col min="12288" max="12288" width="12.40625" style="113" customWidth="1"/>
    <col min="12289" max="12289" width="15.37109375" style="113" customWidth="1"/>
    <col min="12290" max="12290" width="6.875" style="113" customWidth="1"/>
    <col min="12291" max="12294" width="0" style="113" hidden="1" customWidth="1"/>
    <col min="12295" max="12297" width="11.4609375" style="113"/>
    <col min="12298" max="12298" width="15.37109375" style="113" customWidth="1"/>
    <col min="12299" max="12299" width="17.39453125" style="113" bestFit="1" customWidth="1"/>
    <col min="12300" max="12300" width="1.078125" style="113" customWidth="1"/>
    <col min="12301" max="12540" width="11.4609375" style="113"/>
    <col min="12541" max="12541" width="2.6953125" style="113" customWidth="1"/>
    <col min="12542" max="12542" width="1.34765625" style="113" customWidth="1"/>
    <col min="12543" max="12543" width="12.9453125" style="113" customWidth="1"/>
    <col min="12544" max="12544" width="12.40625" style="113" customWidth="1"/>
    <col min="12545" max="12545" width="15.37109375" style="113" customWidth="1"/>
    <col min="12546" max="12546" width="6.875" style="113" customWidth="1"/>
    <col min="12547" max="12550" width="0" style="113" hidden="1" customWidth="1"/>
    <col min="12551" max="12553" width="11.4609375" style="113"/>
    <col min="12554" max="12554" width="15.37109375" style="113" customWidth="1"/>
    <col min="12555" max="12555" width="17.39453125" style="113" bestFit="1" customWidth="1"/>
    <col min="12556" max="12556" width="1.078125" style="113" customWidth="1"/>
    <col min="12557" max="12796" width="11.4609375" style="113"/>
    <col min="12797" max="12797" width="2.6953125" style="113" customWidth="1"/>
    <col min="12798" max="12798" width="1.34765625" style="113" customWidth="1"/>
    <col min="12799" max="12799" width="12.9453125" style="113" customWidth="1"/>
    <col min="12800" max="12800" width="12.40625" style="113" customWidth="1"/>
    <col min="12801" max="12801" width="15.37109375" style="113" customWidth="1"/>
    <col min="12802" max="12802" width="6.875" style="113" customWidth="1"/>
    <col min="12803" max="12806" width="0" style="113" hidden="1" customWidth="1"/>
    <col min="12807" max="12809" width="11.4609375" style="113"/>
    <col min="12810" max="12810" width="15.37109375" style="113" customWidth="1"/>
    <col min="12811" max="12811" width="17.39453125" style="113" bestFit="1" customWidth="1"/>
    <col min="12812" max="12812" width="1.078125" style="113" customWidth="1"/>
    <col min="12813" max="13052" width="11.4609375" style="113"/>
    <col min="13053" max="13053" width="2.6953125" style="113" customWidth="1"/>
    <col min="13054" max="13054" width="1.34765625" style="113" customWidth="1"/>
    <col min="13055" max="13055" width="12.9453125" style="113" customWidth="1"/>
    <col min="13056" max="13056" width="12.40625" style="113" customWidth="1"/>
    <col min="13057" max="13057" width="15.37109375" style="113" customWidth="1"/>
    <col min="13058" max="13058" width="6.875" style="113" customWidth="1"/>
    <col min="13059" max="13062" width="0" style="113" hidden="1" customWidth="1"/>
    <col min="13063" max="13065" width="11.4609375" style="113"/>
    <col min="13066" max="13066" width="15.37109375" style="113" customWidth="1"/>
    <col min="13067" max="13067" width="17.39453125" style="113" bestFit="1" customWidth="1"/>
    <col min="13068" max="13068" width="1.078125" style="113" customWidth="1"/>
    <col min="13069" max="13308" width="11.4609375" style="113"/>
    <col min="13309" max="13309" width="2.6953125" style="113" customWidth="1"/>
    <col min="13310" max="13310" width="1.34765625" style="113" customWidth="1"/>
    <col min="13311" max="13311" width="12.9453125" style="113" customWidth="1"/>
    <col min="13312" max="13312" width="12.40625" style="113" customWidth="1"/>
    <col min="13313" max="13313" width="15.37109375" style="113" customWidth="1"/>
    <col min="13314" max="13314" width="6.875" style="113" customWidth="1"/>
    <col min="13315" max="13318" width="0" style="113" hidden="1" customWidth="1"/>
    <col min="13319" max="13321" width="11.4609375" style="113"/>
    <col min="13322" max="13322" width="15.37109375" style="113" customWidth="1"/>
    <col min="13323" max="13323" width="17.39453125" style="113" bestFit="1" customWidth="1"/>
    <col min="13324" max="13324" width="1.078125" style="113" customWidth="1"/>
    <col min="13325" max="13564" width="11.4609375" style="113"/>
    <col min="13565" max="13565" width="2.6953125" style="113" customWidth="1"/>
    <col min="13566" max="13566" width="1.34765625" style="113" customWidth="1"/>
    <col min="13567" max="13567" width="12.9453125" style="113" customWidth="1"/>
    <col min="13568" max="13568" width="12.40625" style="113" customWidth="1"/>
    <col min="13569" max="13569" width="15.37109375" style="113" customWidth="1"/>
    <col min="13570" max="13570" width="6.875" style="113" customWidth="1"/>
    <col min="13571" max="13574" width="0" style="113" hidden="1" customWidth="1"/>
    <col min="13575" max="13577" width="11.4609375" style="113"/>
    <col min="13578" max="13578" width="15.37109375" style="113" customWidth="1"/>
    <col min="13579" max="13579" width="17.39453125" style="113" bestFit="1" customWidth="1"/>
    <col min="13580" max="13580" width="1.078125" style="113" customWidth="1"/>
    <col min="13581" max="13820" width="11.4609375" style="113"/>
    <col min="13821" max="13821" width="2.6953125" style="113" customWidth="1"/>
    <col min="13822" max="13822" width="1.34765625" style="113" customWidth="1"/>
    <col min="13823" max="13823" width="12.9453125" style="113" customWidth="1"/>
    <col min="13824" max="13824" width="12.40625" style="113" customWidth="1"/>
    <col min="13825" max="13825" width="15.37109375" style="113" customWidth="1"/>
    <col min="13826" max="13826" width="6.875" style="113" customWidth="1"/>
    <col min="13827" max="13830" width="0" style="113" hidden="1" customWidth="1"/>
    <col min="13831" max="13833" width="11.4609375" style="113"/>
    <col min="13834" max="13834" width="15.37109375" style="113" customWidth="1"/>
    <col min="13835" max="13835" width="17.39453125" style="113" bestFit="1" customWidth="1"/>
    <col min="13836" max="13836" width="1.078125" style="113" customWidth="1"/>
    <col min="13837" max="14076" width="11.4609375" style="113"/>
    <col min="14077" max="14077" width="2.6953125" style="113" customWidth="1"/>
    <col min="14078" max="14078" width="1.34765625" style="113" customWidth="1"/>
    <col min="14079" max="14079" width="12.9453125" style="113" customWidth="1"/>
    <col min="14080" max="14080" width="12.40625" style="113" customWidth="1"/>
    <col min="14081" max="14081" width="15.37109375" style="113" customWidth="1"/>
    <col min="14082" max="14082" width="6.875" style="113" customWidth="1"/>
    <col min="14083" max="14086" width="0" style="113" hidden="1" customWidth="1"/>
    <col min="14087" max="14089" width="11.4609375" style="113"/>
    <col min="14090" max="14090" width="15.37109375" style="113" customWidth="1"/>
    <col min="14091" max="14091" width="17.39453125" style="113" bestFit="1" customWidth="1"/>
    <col min="14092" max="14092" width="1.078125" style="113" customWidth="1"/>
    <col min="14093" max="14332" width="11.4609375" style="113"/>
    <col min="14333" max="14333" width="2.6953125" style="113" customWidth="1"/>
    <col min="14334" max="14334" width="1.34765625" style="113" customWidth="1"/>
    <col min="14335" max="14335" width="12.9453125" style="113" customWidth="1"/>
    <col min="14336" max="14336" width="12.40625" style="113" customWidth="1"/>
    <col min="14337" max="14337" width="15.37109375" style="113" customWidth="1"/>
    <col min="14338" max="14338" width="6.875" style="113" customWidth="1"/>
    <col min="14339" max="14342" width="0" style="113" hidden="1" customWidth="1"/>
    <col min="14343" max="14345" width="11.4609375" style="113"/>
    <col min="14346" max="14346" width="15.37109375" style="113" customWidth="1"/>
    <col min="14347" max="14347" width="17.39453125" style="113" bestFit="1" customWidth="1"/>
    <col min="14348" max="14348" width="1.078125" style="113" customWidth="1"/>
    <col min="14349" max="14588" width="11.4609375" style="113"/>
    <col min="14589" max="14589" width="2.6953125" style="113" customWidth="1"/>
    <col min="14590" max="14590" width="1.34765625" style="113" customWidth="1"/>
    <col min="14591" max="14591" width="12.9453125" style="113" customWidth="1"/>
    <col min="14592" max="14592" width="12.40625" style="113" customWidth="1"/>
    <col min="14593" max="14593" width="15.37109375" style="113" customWidth="1"/>
    <col min="14594" max="14594" width="6.875" style="113" customWidth="1"/>
    <col min="14595" max="14598" width="0" style="113" hidden="1" customWidth="1"/>
    <col min="14599" max="14601" width="11.4609375" style="113"/>
    <col min="14602" max="14602" width="15.37109375" style="113" customWidth="1"/>
    <col min="14603" max="14603" width="17.39453125" style="113" bestFit="1" customWidth="1"/>
    <col min="14604" max="14604" width="1.078125" style="113" customWidth="1"/>
    <col min="14605" max="14844" width="11.4609375" style="113"/>
    <col min="14845" max="14845" width="2.6953125" style="113" customWidth="1"/>
    <col min="14846" max="14846" width="1.34765625" style="113" customWidth="1"/>
    <col min="14847" max="14847" width="12.9453125" style="113" customWidth="1"/>
    <col min="14848" max="14848" width="12.40625" style="113" customWidth="1"/>
    <col min="14849" max="14849" width="15.37109375" style="113" customWidth="1"/>
    <col min="14850" max="14850" width="6.875" style="113" customWidth="1"/>
    <col min="14851" max="14854" width="0" style="113" hidden="1" customWidth="1"/>
    <col min="14855" max="14857" width="11.4609375" style="113"/>
    <col min="14858" max="14858" width="15.37109375" style="113" customWidth="1"/>
    <col min="14859" max="14859" width="17.39453125" style="113" bestFit="1" customWidth="1"/>
    <col min="14860" max="14860" width="1.078125" style="113" customWidth="1"/>
    <col min="14861" max="15100" width="11.4609375" style="113"/>
    <col min="15101" max="15101" width="2.6953125" style="113" customWidth="1"/>
    <col min="15102" max="15102" width="1.34765625" style="113" customWidth="1"/>
    <col min="15103" max="15103" width="12.9453125" style="113" customWidth="1"/>
    <col min="15104" max="15104" width="12.40625" style="113" customWidth="1"/>
    <col min="15105" max="15105" width="15.37109375" style="113" customWidth="1"/>
    <col min="15106" max="15106" width="6.875" style="113" customWidth="1"/>
    <col min="15107" max="15110" width="0" style="113" hidden="1" customWidth="1"/>
    <col min="15111" max="15113" width="11.4609375" style="113"/>
    <col min="15114" max="15114" width="15.37109375" style="113" customWidth="1"/>
    <col min="15115" max="15115" width="17.39453125" style="113" bestFit="1" customWidth="1"/>
    <col min="15116" max="15116" width="1.078125" style="113" customWidth="1"/>
    <col min="15117" max="15356" width="11.4609375" style="113"/>
    <col min="15357" max="15357" width="2.6953125" style="113" customWidth="1"/>
    <col min="15358" max="15358" width="1.34765625" style="113" customWidth="1"/>
    <col min="15359" max="15359" width="12.9453125" style="113" customWidth="1"/>
    <col min="15360" max="15360" width="12.40625" style="113" customWidth="1"/>
    <col min="15361" max="15361" width="15.37109375" style="113" customWidth="1"/>
    <col min="15362" max="15362" width="6.875" style="113" customWidth="1"/>
    <col min="15363" max="15366" width="0" style="113" hidden="1" customWidth="1"/>
    <col min="15367" max="15369" width="11.4609375" style="113"/>
    <col min="15370" max="15370" width="15.37109375" style="113" customWidth="1"/>
    <col min="15371" max="15371" width="17.39453125" style="113" bestFit="1" customWidth="1"/>
    <col min="15372" max="15372" width="1.078125" style="113" customWidth="1"/>
    <col min="15373" max="15612" width="11.4609375" style="113"/>
    <col min="15613" max="15613" width="2.6953125" style="113" customWidth="1"/>
    <col min="15614" max="15614" width="1.34765625" style="113" customWidth="1"/>
    <col min="15615" max="15615" width="12.9453125" style="113" customWidth="1"/>
    <col min="15616" max="15616" width="12.40625" style="113" customWidth="1"/>
    <col min="15617" max="15617" width="15.37109375" style="113" customWidth="1"/>
    <col min="15618" max="15618" width="6.875" style="113" customWidth="1"/>
    <col min="15619" max="15622" width="0" style="113" hidden="1" customWidth="1"/>
    <col min="15623" max="15625" width="11.4609375" style="113"/>
    <col min="15626" max="15626" width="15.37109375" style="113" customWidth="1"/>
    <col min="15627" max="15627" width="17.39453125" style="113" bestFit="1" customWidth="1"/>
    <col min="15628" max="15628" width="1.078125" style="113" customWidth="1"/>
    <col min="15629" max="15868" width="11.4609375" style="113"/>
    <col min="15869" max="15869" width="2.6953125" style="113" customWidth="1"/>
    <col min="15870" max="15870" width="1.34765625" style="113" customWidth="1"/>
    <col min="15871" max="15871" width="12.9453125" style="113" customWidth="1"/>
    <col min="15872" max="15872" width="12.40625" style="113" customWidth="1"/>
    <col min="15873" max="15873" width="15.37109375" style="113" customWidth="1"/>
    <col min="15874" max="15874" width="6.875" style="113" customWidth="1"/>
    <col min="15875" max="15878" width="0" style="113" hidden="1" customWidth="1"/>
    <col min="15879" max="15881" width="11.4609375" style="113"/>
    <col min="15882" max="15882" width="15.37109375" style="113" customWidth="1"/>
    <col min="15883" max="15883" width="17.39453125" style="113" bestFit="1" customWidth="1"/>
    <col min="15884" max="15884" width="1.078125" style="113" customWidth="1"/>
    <col min="15885" max="16124" width="11.4609375" style="113"/>
    <col min="16125" max="16125" width="2.6953125" style="113" customWidth="1"/>
    <col min="16126" max="16126" width="1.34765625" style="113" customWidth="1"/>
    <col min="16127" max="16127" width="12.9453125" style="113" customWidth="1"/>
    <col min="16128" max="16128" width="12.40625" style="113" customWidth="1"/>
    <col min="16129" max="16129" width="15.37109375" style="113" customWidth="1"/>
    <col min="16130" max="16130" width="6.875" style="113" customWidth="1"/>
    <col min="16131" max="16134" width="0" style="113" hidden="1" customWidth="1"/>
    <col min="16135" max="16137" width="11.4609375" style="113"/>
    <col min="16138" max="16138" width="15.37109375" style="113" customWidth="1"/>
    <col min="16139" max="16139" width="17.39453125" style="113" bestFit="1" customWidth="1"/>
    <col min="16140" max="16140" width="1.078125" style="113" customWidth="1"/>
    <col min="16141" max="16384" width="11.4609375" style="113"/>
  </cols>
  <sheetData>
    <row r="1" spans="1:32" s="73" customFormat="1" ht="24.75" customHeight="1" x14ac:dyDescent="0.2">
      <c r="A1" s="95"/>
      <c r="B1" s="95"/>
      <c r="C1" s="252" t="s">
        <v>708</v>
      </c>
      <c r="D1" s="252"/>
      <c r="E1" s="252"/>
      <c r="F1" s="252"/>
      <c r="G1" s="252"/>
      <c r="H1" s="252"/>
      <c r="I1" s="252"/>
      <c r="J1" s="252"/>
      <c r="K1" s="96"/>
      <c r="L1" s="96"/>
      <c r="M1" s="96"/>
    </row>
    <row r="2" spans="1:32" s="73" customFormat="1" ht="47.25" customHeight="1" x14ac:dyDescent="0.2">
      <c r="C2" s="253"/>
      <c r="D2" s="253"/>
      <c r="E2" s="253"/>
      <c r="F2" s="253"/>
      <c r="G2" s="253"/>
      <c r="H2" s="253"/>
      <c r="I2" s="253"/>
      <c r="J2" s="253"/>
      <c r="K2" s="97"/>
      <c r="L2" s="97"/>
      <c r="M2" s="97"/>
    </row>
    <row r="3" spans="1:32" s="73" customFormat="1" ht="36.75" customHeight="1" x14ac:dyDescent="0.2">
      <c r="A3" s="98"/>
      <c r="B3" s="98"/>
      <c r="C3" s="254"/>
      <c r="D3" s="254"/>
      <c r="E3" s="254"/>
      <c r="F3" s="254"/>
      <c r="G3" s="254"/>
      <c r="H3" s="254"/>
      <c r="I3" s="254"/>
      <c r="J3" s="254"/>
      <c r="K3" s="99"/>
      <c r="L3" s="99"/>
      <c r="M3" s="99"/>
    </row>
    <row r="4" spans="1:32" s="67" customFormat="1" ht="33.75" customHeight="1" x14ac:dyDescent="0.2">
      <c r="A4" s="267" t="s">
        <v>0</v>
      </c>
      <c r="B4" s="267"/>
      <c r="C4" s="66"/>
      <c r="D4" s="64"/>
      <c r="E4" s="64"/>
      <c r="G4" s="100" t="s">
        <v>1</v>
      </c>
      <c r="H4" s="251">
        <f>'Información General'!I4</f>
        <v>0</v>
      </c>
      <c r="I4" s="251"/>
      <c r="J4" s="101"/>
      <c r="K4" s="101"/>
      <c r="L4" s="69"/>
      <c r="M4" s="69"/>
    </row>
    <row r="5" spans="1:32" s="67" customFormat="1" ht="12" customHeight="1" x14ac:dyDescent="0.2">
      <c r="A5" s="102"/>
      <c r="B5" s="102"/>
      <c r="C5" s="71"/>
      <c r="D5" s="71"/>
      <c r="E5" s="71"/>
      <c r="G5" s="249" t="s">
        <v>2</v>
      </c>
      <c r="H5" s="73"/>
      <c r="I5" s="69"/>
      <c r="J5" s="69"/>
      <c r="K5" s="69"/>
      <c r="L5" s="69"/>
      <c r="M5" s="69"/>
    </row>
    <row r="6" spans="1:32" s="67" customFormat="1" ht="18.95" customHeight="1" x14ac:dyDescent="0.15">
      <c r="A6" s="264" t="s">
        <v>3</v>
      </c>
      <c r="B6" s="264"/>
      <c r="C6" s="258">
        <f>'Información General'!D6</f>
        <v>0</v>
      </c>
      <c r="D6" s="258"/>
      <c r="E6" s="258"/>
      <c r="F6" s="74"/>
      <c r="G6" s="249"/>
      <c r="H6" s="266">
        <f>'Información General'!I6</f>
        <v>0</v>
      </c>
      <c r="I6" s="266"/>
      <c r="J6" s="103"/>
      <c r="K6" s="103"/>
      <c r="L6" s="74"/>
      <c r="M6" s="74"/>
    </row>
    <row r="7" spans="1:32" s="67" customFormat="1" ht="39" customHeight="1" x14ac:dyDescent="0.15">
      <c r="A7" s="264" t="s">
        <v>4</v>
      </c>
      <c r="B7" s="264"/>
      <c r="C7" s="194">
        <f>'Información General'!D7</f>
        <v>0</v>
      </c>
      <c r="D7" s="194"/>
      <c r="E7" s="194"/>
      <c r="F7" s="74"/>
      <c r="G7" s="75" t="s">
        <v>5</v>
      </c>
      <c r="H7" s="259">
        <f>Presupuesto!K76</f>
        <v>0</v>
      </c>
      <c r="I7" s="259"/>
      <c r="J7" s="104"/>
      <c r="K7" s="104"/>
      <c r="L7" s="74"/>
      <c r="M7" s="76">
        <v>1</v>
      </c>
    </row>
    <row r="8" spans="1:32" s="67" customFormat="1" ht="36.75" customHeight="1" x14ac:dyDescent="0.2">
      <c r="A8" s="264" t="s">
        <v>6</v>
      </c>
      <c r="B8" s="264"/>
      <c r="C8" s="265">
        <f>'Información General'!D8</f>
        <v>0</v>
      </c>
      <c r="D8" s="265"/>
      <c r="E8" s="265"/>
      <c r="F8" s="74"/>
      <c r="G8" s="77" t="s">
        <v>7</v>
      </c>
      <c r="H8" s="259">
        <f>Presupuesto!K77</f>
        <v>0</v>
      </c>
      <c r="I8" s="259"/>
      <c r="J8" s="104"/>
      <c r="K8" s="104"/>
      <c r="L8" s="74"/>
      <c r="M8" s="78" t="str">
        <f>IFERROR(H8/H7,"0")</f>
        <v>0</v>
      </c>
    </row>
    <row r="9" spans="1:32" s="67" customFormat="1" ht="33" customHeight="1" x14ac:dyDescent="0.2">
      <c r="A9" s="264" t="s">
        <v>8</v>
      </c>
      <c r="B9" s="264"/>
      <c r="C9" s="265">
        <f>'Información General'!D9</f>
        <v>0</v>
      </c>
      <c r="D9" s="265"/>
      <c r="E9" s="265"/>
      <c r="F9" s="74"/>
      <c r="G9" s="77" t="s">
        <v>9</v>
      </c>
      <c r="H9" s="259">
        <f>Presupuesto!M76</f>
        <v>0</v>
      </c>
      <c r="I9" s="259"/>
      <c r="J9" s="104"/>
      <c r="K9" s="104"/>
      <c r="L9" s="74"/>
      <c r="M9" s="78" t="str">
        <f>IFERROR(H9/H7,"0")</f>
        <v>0</v>
      </c>
    </row>
    <row r="10" spans="1:32" s="67" customFormat="1" ht="33" customHeight="1" x14ac:dyDescent="0.15">
      <c r="A10" s="263" t="s">
        <v>709</v>
      </c>
      <c r="B10" s="263"/>
      <c r="C10" s="194">
        <f>'Información General'!D10</f>
        <v>0</v>
      </c>
      <c r="D10" s="194"/>
      <c r="E10" s="194"/>
      <c r="F10" s="74"/>
      <c r="G10" s="77" t="s">
        <v>11</v>
      </c>
      <c r="H10" s="259" t="e">
        <f>Presupuesto!M77</f>
        <v>#DIV/0!</v>
      </c>
      <c r="I10" s="259"/>
      <c r="J10" s="104"/>
      <c r="K10" s="104"/>
      <c r="L10" s="74"/>
      <c r="M10" s="78" t="str">
        <f>IFERROR(H10/H8,"0")</f>
        <v>0</v>
      </c>
    </row>
    <row r="11" spans="1:32" s="67" customFormat="1" ht="12.75" customHeight="1" x14ac:dyDescent="0.15">
      <c r="C11" s="79"/>
      <c r="D11" s="79"/>
      <c r="E11" s="79"/>
      <c r="F11" s="79"/>
      <c r="G11" s="79"/>
      <c r="I11" s="80"/>
      <c r="J11" s="80"/>
      <c r="K11" s="80"/>
      <c r="L11" s="80"/>
      <c r="M11" s="80"/>
    </row>
    <row r="12" spans="1:32" s="107" customFormat="1" ht="41.25" customHeight="1" x14ac:dyDescent="0.15">
      <c r="A12" s="105"/>
      <c r="B12" s="260" t="s">
        <v>707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2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</row>
    <row r="13" spans="1:32" s="111" customFormat="1" ht="60" customHeight="1" x14ac:dyDescent="0.2">
      <c r="A13" s="108"/>
      <c r="B13" s="93" t="s">
        <v>80</v>
      </c>
      <c r="C13" s="167"/>
      <c r="D13" s="167"/>
      <c r="E13" s="93" t="s">
        <v>81</v>
      </c>
      <c r="F13" s="93"/>
      <c r="G13" s="94" t="s">
        <v>82</v>
      </c>
      <c r="H13" s="170"/>
      <c r="I13" s="170"/>
      <c r="J13" s="94" t="s">
        <v>83</v>
      </c>
      <c r="K13" s="109"/>
      <c r="L13" s="109" t="s">
        <v>84</v>
      </c>
      <c r="M13" s="109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</row>
    <row r="14" spans="1:32" s="111" customFormat="1" ht="60" customHeight="1" x14ac:dyDescent="0.2">
      <c r="A14" s="112"/>
      <c r="B14" s="93" t="s">
        <v>80</v>
      </c>
      <c r="C14" s="167"/>
      <c r="D14" s="167"/>
      <c r="E14" s="93" t="s">
        <v>81</v>
      </c>
      <c r="F14" s="93"/>
      <c r="G14" s="94" t="s">
        <v>82</v>
      </c>
      <c r="H14" s="170"/>
      <c r="I14" s="170"/>
      <c r="J14" s="94" t="s">
        <v>83</v>
      </c>
      <c r="K14" s="109"/>
      <c r="L14" s="109" t="s">
        <v>84</v>
      </c>
      <c r="M14" s="109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</row>
    <row r="15" spans="1:32" s="111" customFormat="1" ht="60" customHeight="1" x14ac:dyDescent="0.2">
      <c r="A15" s="112"/>
      <c r="B15" s="93" t="s">
        <v>80</v>
      </c>
      <c r="C15" s="167"/>
      <c r="D15" s="167"/>
      <c r="E15" s="93" t="s">
        <v>81</v>
      </c>
      <c r="F15" s="93"/>
      <c r="G15" s="94" t="s">
        <v>82</v>
      </c>
      <c r="H15" s="170"/>
      <c r="I15" s="170"/>
      <c r="J15" s="94" t="s">
        <v>83</v>
      </c>
      <c r="K15" s="109"/>
      <c r="L15" s="109" t="s">
        <v>84</v>
      </c>
      <c r="M15" s="109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</row>
    <row r="16" spans="1:32" ht="60" customHeight="1" x14ac:dyDescent="0.2">
      <c r="A16" s="112"/>
      <c r="B16" s="93" t="s">
        <v>80</v>
      </c>
      <c r="C16" s="167"/>
      <c r="D16" s="167"/>
      <c r="E16" s="93" t="s">
        <v>81</v>
      </c>
      <c r="F16" s="93"/>
      <c r="G16" s="94" t="s">
        <v>82</v>
      </c>
      <c r="H16" s="170"/>
      <c r="I16" s="170"/>
      <c r="J16" s="94" t="s">
        <v>83</v>
      </c>
      <c r="K16" s="109"/>
      <c r="L16" s="109" t="s">
        <v>84</v>
      </c>
      <c r="M16" s="109"/>
    </row>
    <row r="17" spans="1:13" ht="60" customHeight="1" x14ac:dyDescent="0.2">
      <c r="A17" s="112"/>
      <c r="B17" s="93" t="s">
        <v>80</v>
      </c>
      <c r="C17" s="167"/>
      <c r="D17" s="167"/>
      <c r="E17" s="93" t="s">
        <v>81</v>
      </c>
      <c r="F17" s="93"/>
      <c r="G17" s="94" t="s">
        <v>82</v>
      </c>
      <c r="H17" s="170"/>
      <c r="I17" s="170"/>
      <c r="J17" s="94" t="s">
        <v>83</v>
      </c>
      <c r="K17" s="109"/>
      <c r="L17" s="109" t="s">
        <v>84</v>
      </c>
      <c r="M17" s="109"/>
    </row>
    <row r="18" spans="1:13" ht="60" customHeight="1" x14ac:dyDescent="0.2">
      <c r="A18" s="112"/>
      <c r="B18" s="93" t="s">
        <v>80</v>
      </c>
      <c r="C18" s="167"/>
      <c r="D18" s="167"/>
      <c r="E18" s="93" t="s">
        <v>81</v>
      </c>
      <c r="F18" s="93"/>
      <c r="G18" s="94" t="s">
        <v>82</v>
      </c>
      <c r="H18" s="170"/>
      <c r="I18" s="170"/>
      <c r="J18" s="94" t="s">
        <v>83</v>
      </c>
      <c r="K18" s="109"/>
      <c r="L18" s="109" t="s">
        <v>84</v>
      </c>
      <c r="M18" s="109"/>
    </row>
    <row r="19" spans="1:13" ht="60" customHeight="1" x14ac:dyDescent="0.2">
      <c r="A19" s="112"/>
      <c r="B19" s="93" t="s">
        <v>80</v>
      </c>
      <c r="C19" s="167"/>
      <c r="D19" s="167"/>
      <c r="E19" s="93" t="s">
        <v>81</v>
      </c>
      <c r="F19" s="93"/>
      <c r="G19" s="94" t="s">
        <v>82</v>
      </c>
      <c r="H19" s="170"/>
      <c r="I19" s="170"/>
      <c r="J19" s="94" t="s">
        <v>83</v>
      </c>
      <c r="K19" s="109"/>
      <c r="L19" s="109" t="s">
        <v>84</v>
      </c>
      <c r="M19" s="109"/>
    </row>
    <row r="20" spans="1:13" ht="60" customHeight="1" x14ac:dyDescent="0.2">
      <c r="A20" s="112"/>
      <c r="B20" s="93" t="s">
        <v>80</v>
      </c>
      <c r="C20" s="167"/>
      <c r="D20" s="167"/>
      <c r="E20" s="93" t="s">
        <v>81</v>
      </c>
      <c r="F20" s="93"/>
      <c r="G20" s="94" t="s">
        <v>82</v>
      </c>
      <c r="H20" s="170"/>
      <c r="I20" s="170"/>
      <c r="J20" s="94" t="s">
        <v>83</v>
      </c>
      <c r="K20" s="109"/>
      <c r="L20" s="109" t="s">
        <v>84</v>
      </c>
      <c r="M20" s="109"/>
    </row>
    <row r="21" spans="1:13" ht="60" customHeight="1" x14ac:dyDescent="0.2">
      <c r="A21" s="112"/>
      <c r="B21" s="93" t="s">
        <v>80</v>
      </c>
      <c r="C21" s="167"/>
      <c r="D21" s="167"/>
      <c r="E21" s="93" t="s">
        <v>81</v>
      </c>
      <c r="F21" s="93"/>
      <c r="G21" s="94" t="s">
        <v>82</v>
      </c>
      <c r="H21" s="170"/>
      <c r="I21" s="170"/>
      <c r="J21" s="94" t="s">
        <v>83</v>
      </c>
      <c r="K21" s="109"/>
      <c r="L21" s="109" t="s">
        <v>84</v>
      </c>
      <c r="M21" s="109"/>
    </row>
    <row r="22" spans="1:13" ht="60" customHeight="1" x14ac:dyDescent="0.2">
      <c r="A22" s="112"/>
      <c r="B22" s="93" t="s">
        <v>80</v>
      </c>
      <c r="C22" s="167"/>
      <c r="D22" s="167"/>
      <c r="E22" s="93" t="s">
        <v>81</v>
      </c>
      <c r="F22" s="93"/>
      <c r="G22" s="94" t="s">
        <v>82</v>
      </c>
      <c r="H22" s="170"/>
      <c r="I22" s="170"/>
      <c r="J22" s="94" t="s">
        <v>83</v>
      </c>
      <c r="K22" s="109"/>
      <c r="L22" s="109" t="s">
        <v>84</v>
      </c>
      <c r="M22" s="109"/>
    </row>
    <row r="23" spans="1:13" ht="60" customHeight="1" x14ac:dyDescent="0.2">
      <c r="A23" s="112"/>
      <c r="B23" s="93" t="s">
        <v>80</v>
      </c>
      <c r="C23" s="167"/>
      <c r="D23" s="167"/>
      <c r="E23" s="93" t="s">
        <v>81</v>
      </c>
      <c r="F23" s="93"/>
      <c r="G23" s="94" t="s">
        <v>82</v>
      </c>
      <c r="H23" s="170"/>
      <c r="I23" s="170"/>
      <c r="J23" s="94" t="s">
        <v>83</v>
      </c>
      <c r="K23" s="109"/>
      <c r="L23" s="109" t="s">
        <v>84</v>
      </c>
      <c r="M23" s="109"/>
    </row>
    <row r="24" spans="1:13" ht="60" customHeight="1" x14ac:dyDescent="0.2">
      <c r="A24" s="112"/>
      <c r="B24" s="93" t="s">
        <v>80</v>
      </c>
      <c r="C24" s="167"/>
      <c r="D24" s="167"/>
      <c r="E24" s="93" t="s">
        <v>81</v>
      </c>
      <c r="F24" s="93"/>
      <c r="G24" s="94" t="s">
        <v>82</v>
      </c>
      <c r="H24" s="170"/>
      <c r="I24" s="170"/>
      <c r="J24" s="94" t="s">
        <v>83</v>
      </c>
      <c r="K24" s="109"/>
      <c r="L24" s="109" t="s">
        <v>84</v>
      </c>
      <c r="M24" s="109"/>
    </row>
    <row r="25" spans="1:13" ht="60" customHeight="1" x14ac:dyDescent="0.2">
      <c r="A25" s="112"/>
      <c r="B25" s="93" t="s">
        <v>80</v>
      </c>
      <c r="C25" s="167"/>
      <c r="D25" s="167"/>
      <c r="E25" s="93" t="s">
        <v>81</v>
      </c>
      <c r="F25" s="93"/>
      <c r="G25" s="94" t="s">
        <v>82</v>
      </c>
      <c r="H25" s="170"/>
      <c r="I25" s="170"/>
      <c r="J25" s="94" t="s">
        <v>83</v>
      </c>
      <c r="K25" s="109"/>
      <c r="L25" s="109" t="s">
        <v>84</v>
      </c>
      <c r="M25" s="109"/>
    </row>
    <row r="26" spans="1:13" ht="60" customHeight="1" x14ac:dyDescent="0.2">
      <c r="A26" s="112"/>
      <c r="B26" s="93" t="s">
        <v>80</v>
      </c>
      <c r="C26" s="167"/>
      <c r="D26" s="167"/>
      <c r="E26" s="93" t="s">
        <v>81</v>
      </c>
      <c r="F26" s="93"/>
      <c r="G26" s="94" t="s">
        <v>82</v>
      </c>
      <c r="H26" s="170"/>
      <c r="I26" s="170"/>
      <c r="J26" s="94" t="s">
        <v>83</v>
      </c>
      <c r="K26" s="109"/>
      <c r="L26" s="109" t="s">
        <v>84</v>
      </c>
      <c r="M26" s="109"/>
    </row>
    <row r="27" spans="1:13" ht="60" customHeight="1" x14ac:dyDescent="0.2">
      <c r="A27" s="112"/>
      <c r="B27" s="93" t="s">
        <v>80</v>
      </c>
      <c r="C27" s="167"/>
      <c r="D27" s="167"/>
      <c r="E27" s="93" t="s">
        <v>81</v>
      </c>
      <c r="F27" s="93"/>
      <c r="G27" s="94" t="s">
        <v>82</v>
      </c>
      <c r="H27" s="170"/>
      <c r="I27" s="170"/>
      <c r="J27" s="94" t="s">
        <v>83</v>
      </c>
      <c r="K27" s="109"/>
      <c r="L27" s="109" t="s">
        <v>84</v>
      </c>
      <c r="M27" s="109"/>
    </row>
    <row r="28" spans="1:13" ht="60" customHeight="1" x14ac:dyDescent="0.2">
      <c r="A28" s="112"/>
      <c r="B28" s="93" t="s">
        <v>80</v>
      </c>
      <c r="C28" s="167"/>
      <c r="D28" s="167"/>
      <c r="E28" s="93" t="s">
        <v>81</v>
      </c>
      <c r="F28" s="93"/>
      <c r="G28" s="94" t="s">
        <v>82</v>
      </c>
      <c r="H28" s="170"/>
      <c r="I28" s="170"/>
      <c r="J28" s="94" t="s">
        <v>83</v>
      </c>
      <c r="K28" s="109"/>
      <c r="L28" s="109" t="s">
        <v>84</v>
      </c>
      <c r="M28" s="109"/>
    </row>
    <row r="29" spans="1:13" ht="60" customHeight="1" x14ac:dyDescent="0.2">
      <c r="A29" s="112"/>
      <c r="B29" s="93" t="s">
        <v>80</v>
      </c>
      <c r="C29" s="167"/>
      <c r="D29" s="167"/>
      <c r="E29" s="93" t="s">
        <v>81</v>
      </c>
      <c r="F29" s="93"/>
      <c r="G29" s="94" t="s">
        <v>82</v>
      </c>
      <c r="H29" s="170"/>
      <c r="I29" s="170"/>
      <c r="J29" s="94" t="s">
        <v>83</v>
      </c>
      <c r="K29" s="109"/>
      <c r="L29" s="109" t="s">
        <v>84</v>
      </c>
      <c r="M29" s="109"/>
    </row>
    <row r="30" spans="1:13" ht="60" customHeight="1" x14ac:dyDescent="0.2">
      <c r="A30" s="112"/>
      <c r="B30" s="93" t="s">
        <v>80</v>
      </c>
      <c r="C30" s="167"/>
      <c r="D30" s="167"/>
      <c r="E30" s="93" t="s">
        <v>81</v>
      </c>
      <c r="F30" s="93"/>
      <c r="G30" s="94" t="s">
        <v>82</v>
      </c>
      <c r="H30" s="170"/>
      <c r="I30" s="170"/>
      <c r="J30" s="94" t="s">
        <v>83</v>
      </c>
      <c r="K30" s="109"/>
      <c r="L30" s="109" t="s">
        <v>84</v>
      </c>
      <c r="M30" s="109"/>
    </row>
    <row r="31" spans="1:13" ht="60" customHeight="1" x14ac:dyDescent="0.2">
      <c r="A31" s="112"/>
      <c r="B31" s="93" t="s">
        <v>80</v>
      </c>
      <c r="C31" s="167"/>
      <c r="D31" s="167"/>
      <c r="E31" s="93" t="s">
        <v>81</v>
      </c>
      <c r="F31" s="93"/>
      <c r="G31" s="94" t="s">
        <v>82</v>
      </c>
      <c r="H31" s="170"/>
      <c r="I31" s="170"/>
      <c r="J31" s="94" t="s">
        <v>83</v>
      </c>
      <c r="K31" s="109"/>
      <c r="L31" s="109" t="s">
        <v>84</v>
      </c>
      <c r="M31" s="109"/>
    </row>
    <row r="32" spans="1:13" ht="60" customHeight="1" x14ac:dyDescent="0.2">
      <c r="A32" s="112"/>
      <c r="B32" s="93" t="s">
        <v>80</v>
      </c>
      <c r="C32" s="167"/>
      <c r="D32" s="167"/>
      <c r="E32" s="93" t="s">
        <v>81</v>
      </c>
      <c r="F32" s="93"/>
      <c r="G32" s="94" t="s">
        <v>82</v>
      </c>
      <c r="H32" s="170"/>
      <c r="I32" s="170"/>
      <c r="J32" s="94" t="s">
        <v>83</v>
      </c>
      <c r="K32" s="109"/>
      <c r="L32" s="109" t="s">
        <v>84</v>
      </c>
      <c r="M32" s="109"/>
    </row>
    <row r="33" spans="1:13" ht="60" customHeight="1" x14ac:dyDescent="0.2">
      <c r="A33" s="112"/>
      <c r="B33" s="93" t="s">
        <v>80</v>
      </c>
      <c r="C33" s="167"/>
      <c r="D33" s="167"/>
      <c r="E33" s="93" t="s">
        <v>81</v>
      </c>
      <c r="F33" s="93"/>
      <c r="G33" s="94" t="s">
        <v>82</v>
      </c>
      <c r="H33" s="170"/>
      <c r="I33" s="170"/>
      <c r="J33" s="94" t="s">
        <v>83</v>
      </c>
      <c r="K33" s="109"/>
      <c r="L33" s="109" t="s">
        <v>84</v>
      </c>
      <c r="M33" s="109"/>
    </row>
    <row r="34" spans="1:13" ht="60" customHeight="1" x14ac:dyDescent="0.2">
      <c r="A34" s="112"/>
      <c r="B34" s="93" t="s">
        <v>80</v>
      </c>
      <c r="C34" s="167"/>
      <c r="D34" s="167"/>
      <c r="E34" s="93" t="s">
        <v>81</v>
      </c>
      <c r="F34" s="93"/>
      <c r="G34" s="94" t="s">
        <v>82</v>
      </c>
      <c r="H34" s="170"/>
      <c r="I34" s="170"/>
      <c r="J34" s="94" t="s">
        <v>83</v>
      </c>
      <c r="K34" s="109"/>
      <c r="L34" s="109" t="s">
        <v>84</v>
      </c>
      <c r="M34" s="109"/>
    </row>
    <row r="35" spans="1:13" ht="60" customHeight="1" x14ac:dyDescent="0.2">
      <c r="A35" s="112"/>
      <c r="B35" s="93" t="s">
        <v>80</v>
      </c>
      <c r="C35" s="167"/>
      <c r="D35" s="167"/>
      <c r="E35" s="93" t="s">
        <v>81</v>
      </c>
      <c r="F35" s="93"/>
      <c r="G35" s="94" t="s">
        <v>82</v>
      </c>
      <c r="H35" s="170"/>
      <c r="I35" s="170"/>
      <c r="J35" s="94" t="s">
        <v>83</v>
      </c>
      <c r="K35" s="109"/>
      <c r="L35" s="109" t="s">
        <v>84</v>
      </c>
      <c r="M35" s="109"/>
    </row>
    <row r="36" spans="1:13" ht="60" customHeight="1" x14ac:dyDescent="0.2">
      <c r="A36" s="112"/>
      <c r="B36" s="93" t="s">
        <v>80</v>
      </c>
      <c r="C36" s="167"/>
      <c r="D36" s="167"/>
      <c r="E36" s="93" t="s">
        <v>81</v>
      </c>
      <c r="F36" s="93"/>
      <c r="G36" s="94" t="s">
        <v>82</v>
      </c>
      <c r="H36" s="170"/>
      <c r="I36" s="170"/>
      <c r="J36" s="94" t="s">
        <v>83</v>
      </c>
      <c r="K36" s="109"/>
      <c r="L36" s="109" t="s">
        <v>84</v>
      </c>
      <c r="M36" s="109"/>
    </row>
    <row r="37" spans="1:13" ht="60" customHeight="1" x14ac:dyDescent="0.2">
      <c r="A37" s="112"/>
      <c r="B37" s="93" t="s">
        <v>80</v>
      </c>
      <c r="C37" s="167"/>
      <c r="D37" s="167"/>
      <c r="E37" s="93" t="s">
        <v>81</v>
      </c>
      <c r="F37" s="93"/>
      <c r="G37" s="94" t="s">
        <v>33</v>
      </c>
      <c r="H37" s="170"/>
      <c r="I37" s="170"/>
      <c r="J37" s="94" t="s">
        <v>83</v>
      </c>
      <c r="K37" s="109"/>
      <c r="L37" s="109" t="s">
        <v>84</v>
      </c>
      <c r="M37" s="109"/>
    </row>
    <row r="38" spans="1:13" ht="60" customHeight="1" x14ac:dyDescent="0.2">
      <c r="A38" s="112"/>
      <c r="B38" s="93" t="s">
        <v>80</v>
      </c>
      <c r="C38" s="167"/>
      <c r="D38" s="167"/>
      <c r="E38" s="93" t="s">
        <v>81</v>
      </c>
      <c r="F38" s="93"/>
      <c r="G38" s="94" t="s">
        <v>33</v>
      </c>
      <c r="H38" s="170"/>
      <c r="I38" s="170"/>
      <c r="J38" s="94" t="s">
        <v>83</v>
      </c>
      <c r="K38" s="109"/>
      <c r="L38" s="109" t="s">
        <v>84</v>
      </c>
      <c r="M38" s="109"/>
    </row>
    <row r="39" spans="1:13" ht="60" customHeight="1" x14ac:dyDescent="0.2">
      <c r="A39" s="112"/>
      <c r="B39" s="93" t="s">
        <v>80</v>
      </c>
      <c r="C39" s="167"/>
      <c r="D39" s="167"/>
      <c r="E39" s="93" t="s">
        <v>81</v>
      </c>
      <c r="F39" s="93"/>
      <c r="G39" s="94" t="s">
        <v>33</v>
      </c>
      <c r="H39" s="170"/>
      <c r="I39" s="170"/>
      <c r="J39" s="94" t="s">
        <v>83</v>
      </c>
      <c r="K39" s="109"/>
      <c r="L39" s="109" t="s">
        <v>84</v>
      </c>
      <c r="M39" s="109"/>
    </row>
    <row r="40" spans="1:13" ht="60" customHeight="1" x14ac:dyDescent="0.2">
      <c r="A40" s="112"/>
      <c r="B40" s="93" t="s">
        <v>80</v>
      </c>
      <c r="C40" s="167"/>
      <c r="D40" s="167"/>
      <c r="E40" s="93" t="s">
        <v>81</v>
      </c>
      <c r="F40" s="93"/>
      <c r="G40" s="94" t="s">
        <v>33</v>
      </c>
      <c r="H40" s="170"/>
      <c r="I40" s="170"/>
      <c r="J40" s="94" t="s">
        <v>83</v>
      </c>
      <c r="K40" s="109"/>
      <c r="L40" s="109" t="s">
        <v>84</v>
      </c>
      <c r="M40" s="109"/>
    </row>
    <row r="41" spans="1:13" ht="60" customHeight="1" x14ac:dyDescent="0.2">
      <c r="A41" s="112"/>
      <c r="B41" s="93" t="s">
        <v>80</v>
      </c>
      <c r="C41" s="167"/>
      <c r="D41" s="167"/>
      <c r="E41" s="93" t="s">
        <v>81</v>
      </c>
      <c r="F41" s="93"/>
      <c r="G41" s="94" t="s">
        <v>33</v>
      </c>
      <c r="H41" s="170"/>
      <c r="I41" s="170"/>
      <c r="J41" s="94" t="s">
        <v>83</v>
      </c>
      <c r="K41" s="109"/>
      <c r="L41" s="109" t="s">
        <v>84</v>
      </c>
      <c r="M41" s="109"/>
    </row>
    <row r="42" spans="1:13" ht="60" customHeight="1" x14ac:dyDescent="0.2">
      <c r="A42" s="112"/>
      <c r="B42" s="93" t="s">
        <v>80</v>
      </c>
      <c r="C42" s="167"/>
      <c r="D42" s="167"/>
      <c r="E42" s="93" t="s">
        <v>81</v>
      </c>
      <c r="F42" s="93"/>
      <c r="G42" s="94" t="s">
        <v>33</v>
      </c>
      <c r="H42" s="170"/>
      <c r="I42" s="170"/>
      <c r="J42" s="94" t="s">
        <v>83</v>
      </c>
      <c r="K42" s="109"/>
      <c r="L42" s="109" t="s">
        <v>84</v>
      </c>
      <c r="M42" s="109"/>
    </row>
    <row r="43" spans="1:13" ht="60" customHeight="1" x14ac:dyDescent="0.2">
      <c r="A43" s="112"/>
      <c r="B43" s="93" t="s">
        <v>80</v>
      </c>
      <c r="C43" s="167"/>
      <c r="D43" s="167"/>
      <c r="E43" s="93" t="s">
        <v>81</v>
      </c>
      <c r="F43" s="93"/>
      <c r="G43" s="94" t="s">
        <v>33</v>
      </c>
      <c r="H43" s="170"/>
      <c r="I43" s="170"/>
      <c r="J43" s="94" t="s">
        <v>83</v>
      </c>
      <c r="K43" s="109"/>
      <c r="L43" s="109" t="s">
        <v>84</v>
      </c>
      <c r="M43" s="109"/>
    </row>
    <row r="44" spans="1:13" ht="60" customHeight="1" x14ac:dyDescent="0.2">
      <c r="A44" s="112"/>
      <c r="B44" s="93" t="s">
        <v>80</v>
      </c>
      <c r="C44" s="167"/>
      <c r="D44" s="167"/>
      <c r="E44" s="93" t="s">
        <v>81</v>
      </c>
      <c r="F44" s="93"/>
      <c r="G44" s="94" t="s">
        <v>33</v>
      </c>
      <c r="H44" s="170"/>
      <c r="I44" s="170"/>
      <c r="J44" s="94" t="s">
        <v>83</v>
      </c>
      <c r="K44" s="109"/>
      <c r="L44" s="109" t="s">
        <v>84</v>
      </c>
      <c r="M44" s="109"/>
    </row>
    <row r="45" spans="1:13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</row>
    <row r="46" spans="1:13" x14ac:dyDescent="0.2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2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2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2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2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2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2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2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13" x14ac:dyDescent="0.2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2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2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2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2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2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2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2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x14ac:dyDescent="0.2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1:13" x14ac:dyDescent="0.2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2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2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2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</sheetData>
  <sheetProtection formatCells="0" formatColumns="0" formatRows="0" insertColumns="0" insertRows="0" autoFilter="0"/>
  <mergeCells count="84">
    <mergeCell ref="A4:B4"/>
    <mergeCell ref="H37:I37"/>
    <mergeCell ref="H38:I38"/>
    <mergeCell ref="H39:I39"/>
    <mergeCell ref="H30:I30"/>
    <mergeCell ref="H31:I31"/>
    <mergeCell ref="H34:I34"/>
    <mergeCell ref="H36:I36"/>
    <mergeCell ref="H35:I35"/>
    <mergeCell ref="H23:I23"/>
    <mergeCell ref="H24:I24"/>
    <mergeCell ref="H25:I25"/>
    <mergeCell ref="H26:I26"/>
    <mergeCell ref="H13:I13"/>
    <mergeCell ref="H16:I16"/>
    <mergeCell ref="H19:I19"/>
    <mergeCell ref="H43:I43"/>
    <mergeCell ref="H44:I44"/>
    <mergeCell ref="H40:I40"/>
    <mergeCell ref="H41:I41"/>
    <mergeCell ref="H42:I42"/>
    <mergeCell ref="C35:D35"/>
    <mergeCell ref="H27:I27"/>
    <mergeCell ref="H28:I28"/>
    <mergeCell ref="H29:I29"/>
    <mergeCell ref="H32:I32"/>
    <mergeCell ref="H33:I33"/>
    <mergeCell ref="C31:D31"/>
    <mergeCell ref="C32:D32"/>
    <mergeCell ref="C33:D33"/>
    <mergeCell ref="C34:D34"/>
    <mergeCell ref="C29:D29"/>
    <mergeCell ref="C30:D30"/>
    <mergeCell ref="C23:D23"/>
    <mergeCell ref="C24:D24"/>
    <mergeCell ref="C25:D25"/>
    <mergeCell ref="C27:D27"/>
    <mergeCell ref="C28:D28"/>
    <mergeCell ref="C26:D26"/>
    <mergeCell ref="C44:D44"/>
    <mergeCell ref="C36:D36"/>
    <mergeCell ref="C37:D37"/>
    <mergeCell ref="C38:D38"/>
    <mergeCell ref="C39:D39"/>
    <mergeCell ref="C40:D40"/>
    <mergeCell ref="C41:D41"/>
    <mergeCell ref="C42:D42"/>
    <mergeCell ref="C43:D43"/>
    <mergeCell ref="H4:I4"/>
    <mergeCell ref="C1:J3"/>
    <mergeCell ref="A10:B10"/>
    <mergeCell ref="C10:E10"/>
    <mergeCell ref="H10:I10"/>
    <mergeCell ref="A8:B8"/>
    <mergeCell ref="C8:E8"/>
    <mergeCell ref="H8:I8"/>
    <mergeCell ref="A9:B9"/>
    <mergeCell ref="C9:E9"/>
    <mergeCell ref="H9:I9"/>
    <mergeCell ref="A6:B6"/>
    <mergeCell ref="C6:E6"/>
    <mergeCell ref="H6:I6"/>
    <mergeCell ref="A7:B7"/>
    <mergeCell ref="C7:E7"/>
    <mergeCell ref="H7:I7"/>
    <mergeCell ref="G5:G6"/>
    <mergeCell ref="C18:D18"/>
    <mergeCell ref="H20:I20"/>
    <mergeCell ref="H21:I21"/>
    <mergeCell ref="B12:M12"/>
    <mergeCell ref="H18:I18"/>
    <mergeCell ref="C21:D21"/>
    <mergeCell ref="H22:I22"/>
    <mergeCell ref="C13:D13"/>
    <mergeCell ref="H14:I14"/>
    <mergeCell ref="H15:I15"/>
    <mergeCell ref="H17:I17"/>
    <mergeCell ref="C14:D14"/>
    <mergeCell ref="C15:D15"/>
    <mergeCell ref="C16:D16"/>
    <mergeCell ref="C17:D17"/>
    <mergeCell ref="C19:D19"/>
    <mergeCell ref="C20:D20"/>
    <mergeCell ref="C22:D22"/>
  </mergeCells>
  <printOptions horizontalCentered="1"/>
  <pageMargins left="0.23622047244094491" right="0.23622047244094491" top="0.39370078740157483" bottom="0.39370078740157483" header="0.11811023622047245" footer="0.11811023622047245"/>
  <pageSetup scale="60" fitToHeight="3" orientation="landscape" r:id="rId1"/>
  <headerFooter scaleWithDoc="0" alignWithMargins="0">
    <oddFooter>&amp;R&amp;"Montserrat,Normal"&amp;8Página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Listas!$B$100:$B$132</xm:f>
          </x14:formula1>
          <xm:sqref>C13:C44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82"/>
  <sheetViews>
    <sheetView tabSelected="1" view="pageBreakPreview" topLeftCell="A34" zoomScale="80" zoomScaleNormal="100" zoomScaleSheetLayoutView="80" zoomScalePageLayoutView="70" workbookViewId="0">
      <selection activeCell="I78" sqref="I78"/>
    </sheetView>
  </sheetViews>
  <sheetFormatPr defaultColWidth="11.4609375" defaultRowHeight="15" x14ac:dyDescent="0.2"/>
  <cols>
    <col min="1" max="1" width="4.58203125" style="73" customWidth="1"/>
    <col min="2" max="2" width="12.67578125" style="73" customWidth="1"/>
    <col min="3" max="3" width="11.8671875" style="73" customWidth="1"/>
    <col min="4" max="4" width="20.90234375" style="73" customWidth="1"/>
    <col min="5" max="5" width="9.84375" style="73" customWidth="1"/>
    <col min="6" max="6" width="12.9453125" style="73" customWidth="1"/>
    <col min="7" max="7" width="14.29296875" style="113" customWidth="1"/>
    <col min="8" max="8" width="14.83203125" style="113" customWidth="1"/>
    <col min="9" max="9" width="20.765625" style="113" customWidth="1"/>
    <col min="10" max="10" width="13.484375" style="113" customWidth="1"/>
    <col min="11" max="11" width="18.87890625" style="113" customWidth="1"/>
    <col min="12" max="12" width="17.93359375" style="113" customWidth="1"/>
    <col min="13" max="13" width="17.39453125" style="113" customWidth="1"/>
    <col min="14" max="14" width="19.01171875" style="113" customWidth="1"/>
    <col min="15" max="15" width="1.48046875" style="113" hidden="1" customWidth="1"/>
    <col min="16" max="34" width="10.78515625" style="73"/>
    <col min="35" max="254" width="10.78515625" style="113"/>
    <col min="255" max="255" width="2.6953125" style="113" customWidth="1"/>
    <col min="256" max="256" width="1.34765625" style="113" customWidth="1"/>
    <col min="257" max="257" width="12.9453125" style="113" customWidth="1"/>
    <col min="258" max="258" width="12.40625" style="113" customWidth="1"/>
    <col min="259" max="259" width="15.37109375" style="113" customWidth="1"/>
    <col min="260" max="260" width="6.875" style="113" customWidth="1"/>
    <col min="261" max="264" width="0" style="113" hidden="1" customWidth="1"/>
    <col min="265" max="267" width="10.78515625" style="113"/>
    <col min="268" max="268" width="15.37109375" style="113" customWidth="1"/>
    <col min="269" max="269" width="17.39453125" style="113" bestFit="1" customWidth="1"/>
    <col min="270" max="270" width="1.078125" style="113" customWidth="1"/>
    <col min="271" max="510" width="10.78515625" style="113"/>
    <col min="511" max="511" width="2.6953125" style="113" customWidth="1"/>
    <col min="512" max="512" width="1.34765625" style="113" customWidth="1"/>
    <col min="513" max="513" width="12.9453125" style="113" customWidth="1"/>
    <col min="514" max="514" width="12.40625" style="113" customWidth="1"/>
    <col min="515" max="515" width="15.37109375" style="113" customWidth="1"/>
    <col min="516" max="516" width="6.875" style="113" customWidth="1"/>
    <col min="517" max="520" width="0" style="113" hidden="1" customWidth="1"/>
    <col min="521" max="523" width="10.78515625" style="113"/>
    <col min="524" max="524" width="15.37109375" style="113" customWidth="1"/>
    <col min="525" max="525" width="17.39453125" style="113" bestFit="1" customWidth="1"/>
    <col min="526" max="526" width="1.078125" style="113" customWidth="1"/>
    <col min="527" max="766" width="10.78515625" style="113"/>
    <col min="767" max="767" width="2.6953125" style="113" customWidth="1"/>
    <col min="768" max="768" width="1.34765625" style="113" customWidth="1"/>
    <col min="769" max="769" width="12.9453125" style="113" customWidth="1"/>
    <col min="770" max="770" width="12.40625" style="113" customWidth="1"/>
    <col min="771" max="771" width="15.37109375" style="113" customWidth="1"/>
    <col min="772" max="772" width="6.875" style="113" customWidth="1"/>
    <col min="773" max="776" width="0" style="113" hidden="1" customWidth="1"/>
    <col min="777" max="779" width="10.78515625" style="113"/>
    <col min="780" max="780" width="15.37109375" style="113" customWidth="1"/>
    <col min="781" max="781" width="17.39453125" style="113" bestFit="1" customWidth="1"/>
    <col min="782" max="782" width="1.078125" style="113" customWidth="1"/>
    <col min="783" max="1022" width="10.78515625" style="113"/>
    <col min="1023" max="1023" width="2.6953125" style="113" customWidth="1"/>
    <col min="1024" max="1024" width="1.34765625" style="113" customWidth="1"/>
    <col min="1025" max="1025" width="12.9453125" style="113" customWidth="1"/>
    <col min="1026" max="1026" width="12.40625" style="113" customWidth="1"/>
    <col min="1027" max="1027" width="15.37109375" style="113" customWidth="1"/>
    <col min="1028" max="1028" width="6.875" style="113" customWidth="1"/>
    <col min="1029" max="1032" width="0" style="113" hidden="1" customWidth="1"/>
    <col min="1033" max="1035" width="10.78515625" style="113"/>
    <col min="1036" max="1036" width="15.37109375" style="113" customWidth="1"/>
    <col min="1037" max="1037" width="17.39453125" style="113" bestFit="1" customWidth="1"/>
    <col min="1038" max="1038" width="1.078125" style="113" customWidth="1"/>
    <col min="1039" max="1278" width="10.78515625" style="113"/>
    <col min="1279" max="1279" width="2.6953125" style="113" customWidth="1"/>
    <col min="1280" max="1280" width="1.34765625" style="113" customWidth="1"/>
    <col min="1281" max="1281" width="12.9453125" style="113" customWidth="1"/>
    <col min="1282" max="1282" width="12.40625" style="113" customWidth="1"/>
    <col min="1283" max="1283" width="15.37109375" style="113" customWidth="1"/>
    <col min="1284" max="1284" width="6.875" style="113" customWidth="1"/>
    <col min="1285" max="1288" width="0" style="113" hidden="1" customWidth="1"/>
    <col min="1289" max="1291" width="10.78515625" style="113"/>
    <col min="1292" max="1292" width="15.37109375" style="113" customWidth="1"/>
    <col min="1293" max="1293" width="17.39453125" style="113" bestFit="1" customWidth="1"/>
    <col min="1294" max="1294" width="1.078125" style="113" customWidth="1"/>
    <col min="1295" max="1534" width="10.78515625" style="113"/>
    <col min="1535" max="1535" width="2.6953125" style="113" customWidth="1"/>
    <col min="1536" max="1536" width="1.34765625" style="113" customWidth="1"/>
    <col min="1537" max="1537" width="12.9453125" style="113" customWidth="1"/>
    <col min="1538" max="1538" width="12.40625" style="113" customWidth="1"/>
    <col min="1539" max="1539" width="15.37109375" style="113" customWidth="1"/>
    <col min="1540" max="1540" width="6.875" style="113" customWidth="1"/>
    <col min="1541" max="1544" width="0" style="113" hidden="1" customWidth="1"/>
    <col min="1545" max="1547" width="10.78515625" style="113"/>
    <col min="1548" max="1548" width="15.37109375" style="113" customWidth="1"/>
    <col min="1549" max="1549" width="17.39453125" style="113" bestFit="1" customWidth="1"/>
    <col min="1550" max="1550" width="1.078125" style="113" customWidth="1"/>
    <col min="1551" max="1790" width="10.78515625" style="113"/>
    <col min="1791" max="1791" width="2.6953125" style="113" customWidth="1"/>
    <col min="1792" max="1792" width="1.34765625" style="113" customWidth="1"/>
    <col min="1793" max="1793" width="12.9453125" style="113" customWidth="1"/>
    <col min="1794" max="1794" width="12.40625" style="113" customWidth="1"/>
    <col min="1795" max="1795" width="15.37109375" style="113" customWidth="1"/>
    <col min="1796" max="1796" width="6.875" style="113" customWidth="1"/>
    <col min="1797" max="1800" width="0" style="113" hidden="1" customWidth="1"/>
    <col min="1801" max="1803" width="10.78515625" style="113"/>
    <col min="1804" max="1804" width="15.37109375" style="113" customWidth="1"/>
    <col min="1805" max="1805" width="17.39453125" style="113" bestFit="1" customWidth="1"/>
    <col min="1806" max="1806" width="1.078125" style="113" customWidth="1"/>
    <col min="1807" max="2046" width="10.78515625" style="113"/>
    <col min="2047" max="2047" width="2.6953125" style="113" customWidth="1"/>
    <col min="2048" max="2048" width="1.34765625" style="113" customWidth="1"/>
    <col min="2049" max="2049" width="12.9453125" style="113" customWidth="1"/>
    <col min="2050" max="2050" width="12.40625" style="113" customWidth="1"/>
    <col min="2051" max="2051" width="15.37109375" style="113" customWidth="1"/>
    <col min="2052" max="2052" width="6.875" style="113" customWidth="1"/>
    <col min="2053" max="2056" width="0" style="113" hidden="1" customWidth="1"/>
    <col min="2057" max="2059" width="10.78515625" style="113"/>
    <col min="2060" max="2060" width="15.37109375" style="113" customWidth="1"/>
    <col min="2061" max="2061" width="17.39453125" style="113" bestFit="1" customWidth="1"/>
    <col min="2062" max="2062" width="1.078125" style="113" customWidth="1"/>
    <col min="2063" max="2302" width="10.78515625" style="113"/>
    <col min="2303" max="2303" width="2.6953125" style="113" customWidth="1"/>
    <col min="2304" max="2304" width="1.34765625" style="113" customWidth="1"/>
    <col min="2305" max="2305" width="12.9453125" style="113" customWidth="1"/>
    <col min="2306" max="2306" width="12.40625" style="113" customWidth="1"/>
    <col min="2307" max="2307" width="15.37109375" style="113" customWidth="1"/>
    <col min="2308" max="2308" width="6.875" style="113" customWidth="1"/>
    <col min="2309" max="2312" width="0" style="113" hidden="1" customWidth="1"/>
    <col min="2313" max="2315" width="10.78515625" style="113"/>
    <col min="2316" max="2316" width="15.37109375" style="113" customWidth="1"/>
    <col min="2317" max="2317" width="17.39453125" style="113" bestFit="1" customWidth="1"/>
    <col min="2318" max="2318" width="1.078125" style="113" customWidth="1"/>
    <col min="2319" max="2558" width="10.78515625" style="113"/>
    <col min="2559" max="2559" width="2.6953125" style="113" customWidth="1"/>
    <col min="2560" max="2560" width="1.34765625" style="113" customWidth="1"/>
    <col min="2561" max="2561" width="12.9453125" style="113" customWidth="1"/>
    <col min="2562" max="2562" width="12.40625" style="113" customWidth="1"/>
    <col min="2563" max="2563" width="15.37109375" style="113" customWidth="1"/>
    <col min="2564" max="2564" width="6.875" style="113" customWidth="1"/>
    <col min="2565" max="2568" width="0" style="113" hidden="1" customWidth="1"/>
    <col min="2569" max="2571" width="10.78515625" style="113"/>
    <col min="2572" max="2572" width="15.37109375" style="113" customWidth="1"/>
    <col min="2573" max="2573" width="17.39453125" style="113" bestFit="1" customWidth="1"/>
    <col min="2574" max="2574" width="1.078125" style="113" customWidth="1"/>
    <col min="2575" max="2814" width="10.78515625" style="113"/>
    <col min="2815" max="2815" width="2.6953125" style="113" customWidth="1"/>
    <col min="2816" max="2816" width="1.34765625" style="113" customWidth="1"/>
    <col min="2817" max="2817" width="12.9453125" style="113" customWidth="1"/>
    <col min="2818" max="2818" width="12.40625" style="113" customWidth="1"/>
    <col min="2819" max="2819" width="15.37109375" style="113" customWidth="1"/>
    <col min="2820" max="2820" width="6.875" style="113" customWidth="1"/>
    <col min="2821" max="2824" width="0" style="113" hidden="1" customWidth="1"/>
    <col min="2825" max="2827" width="10.78515625" style="113"/>
    <col min="2828" max="2828" width="15.37109375" style="113" customWidth="1"/>
    <col min="2829" max="2829" width="17.39453125" style="113" bestFit="1" customWidth="1"/>
    <col min="2830" max="2830" width="1.078125" style="113" customWidth="1"/>
    <col min="2831" max="3070" width="10.78515625" style="113"/>
    <col min="3071" max="3071" width="2.6953125" style="113" customWidth="1"/>
    <col min="3072" max="3072" width="1.34765625" style="113" customWidth="1"/>
    <col min="3073" max="3073" width="12.9453125" style="113" customWidth="1"/>
    <col min="3074" max="3074" width="12.40625" style="113" customWidth="1"/>
    <col min="3075" max="3075" width="15.37109375" style="113" customWidth="1"/>
    <col min="3076" max="3076" width="6.875" style="113" customWidth="1"/>
    <col min="3077" max="3080" width="0" style="113" hidden="1" customWidth="1"/>
    <col min="3081" max="3083" width="10.78515625" style="113"/>
    <col min="3084" max="3084" width="15.37109375" style="113" customWidth="1"/>
    <col min="3085" max="3085" width="17.39453125" style="113" bestFit="1" customWidth="1"/>
    <col min="3086" max="3086" width="1.078125" style="113" customWidth="1"/>
    <col min="3087" max="3326" width="10.78515625" style="113"/>
    <col min="3327" max="3327" width="2.6953125" style="113" customWidth="1"/>
    <col min="3328" max="3328" width="1.34765625" style="113" customWidth="1"/>
    <col min="3329" max="3329" width="12.9453125" style="113" customWidth="1"/>
    <col min="3330" max="3330" width="12.40625" style="113" customWidth="1"/>
    <col min="3331" max="3331" width="15.37109375" style="113" customWidth="1"/>
    <col min="3332" max="3332" width="6.875" style="113" customWidth="1"/>
    <col min="3333" max="3336" width="0" style="113" hidden="1" customWidth="1"/>
    <col min="3337" max="3339" width="10.78515625" style="113"/>
    <col min="3340" max="3340" width="15.37109375" style="113" customWidth="1"/>
    <col min="3341" max="3341" width="17.39453125" style="113" bestFit="1" customWidth="1"/>
    <col min="3342" max="3342" width="1.078125" style="113" customWidth="1"/>
    <col min="3343" max="3582" width="10.78515625" style="113"/>
    <col min="3583" max="3583" width="2.6953125" style="113" customWidth="1"/>
    <col min="3584" max="3584" width="1.34765625" style="113" customWidth="1"/>
    <col min="3585" max="3585" width="12.9453125" style="113" customWidth="1"/>
    <col min="3586" max="3586" width="12.40625" style="113" customWidth="1"/>
    <col min="3587" max="3587" width="15.37109375" style="113" customWidth="1"/>
    <col min="3588" max="3588" width="6.875" style="113" customWidth="1"/>
    <col min="3589" max="3592" width="0" style="113" hidden="1" customWidth="1"/>
    <col min="3593" max="3595" width="10.78515625" style="113"/>
    <col min="3596" max="3596" width="15.37109375" style="113" customWidth="1"/>
    <col min="3597" max="3597" width="17.39453125" style="113" bestFit="1" customWidth="1"/>
    <col min="3598" max="3598" width="1.078125" style="113" customWidth="1"/>
    <col min="3599" max="3838" width="10.78515625" style="113"/>
    <col min="3839" max="3839" width="2.6953125" style="113" customWidth="1"/>
    <col min="3840" max="3840" width="1.34765625" style="113" customWidth="1"/>
    <col min="3841" max="3841" width="12.9453125" style="113" customWidth="1"/>
    <col min="3842" max="3842" width="12.40625" style="113" customWidth="1"/>
    <col min="3843" max="3843" width="15.37109375" style="113" customWidth="1"/>
    <col min="3844" max="3844" width="6.875" style="113" customWidth="1"/>
    <col min="3845" max="3848" width="0" style="113" hidden="1" customWidth="1"/>
    <col min="3849" max="3851" width="10.78515625" style="113"/>
    <col min="3852" max="3852" width="15.37109375" style="113" customWidth="1"/>
    <col min="3853" max="3853" width="17.39453125" style="113" bestFit="1" customWidth="1"/>
    <col min="3854" max="3854" width="1.078125" style="113" customWidth="1"/>
    <col min="3855" max="4094" width="10.78515625" style="113"/>
    <col min="4095" max="4095" width="2.6953125" style="113" customWidth="1"/>
    <col min="4096" max="4096" width="1.34765625" style="113" customWidth="1"/>
    <col min="4097" max="4097" width="12.9453125" style="113" customWidth="1"/>
    <col min="4098" max="4098" width="12.40625" style="113" customWidth="1"/>
    <col min="4099" max="4099" width="15.37109375" style="113" customWidth="1"/>
    <col min="4100" max="4100" width="6.875" style="113" customWidth="1"/>
    <col min="4101" max="4104" width="0" style="113" hidden="1" customWidth="1"/>
    <col min="4105" max="4107" width="10.78515625" style="113"/>
    <col min="4108" max="4108" width="15.37109375" style="113" customWidth="1"/>
    <col min="4109" max="4109" width="17.39453125" style="113" bestFit="1" customWidth="1"/>
    <col min="4110" max="4110" width="1.078125" style="113" customWidth="1"/>
    <col min="4111" max="4350" width="10.78515625" style="113"/>
    <col min="4351" max="4351" width="2.6953125" style="113" customWidth="1"/>
    <col min="4352" max="4352" width="1.34765625" style="113" customWidth="1"/>
    <col min="4353" max="4353" width="12.9453125" style="113" customWidth="1"/>
    <col min="4354" max="4354" width="12.40625" style="113" customWidth="1"/>
    <col min="4355" max="4355" width="15.37109375" style="113" customWidth="1"/>
    <col min="4356" max="4356" width="6.875" style="113" customWidth="1"/>
    <col min="4357" max="4360" width="0" style="113" hidden="1" customWidth="1"/>
    <col min="4361" max="4363" width="10.78515625" style="113"/>
    <col min="4364" max="4364" width="15.37109375" style="113" customWidth="1"/>
    <col min="4365" max="4365" width="17.39453125" style="113" bestFit="1" customWidth="1"/>
    <col min="4366" max="4366" width="1.078125" style="113" customWidth="1"/>
    <col min="4367" max="4606" width="10.78515625" style="113"/>
    <col min="4607" max="4607" width="2.6953125" style="113" customWidth="1"/>
    <col min="4608" max="4608" width="1.34765625" style="113" customWidth="1"/>
    <col min="4609" max="4609" width="12.9453125" style="113" customWidth="1"/>
    <col min="4610" max="4610" width="12.40625" style="113" customWidth="1"/>
    <col min="4611" max="4611" width="15.37109375" style="113" customWidth="1"/>
    <col min="4612" max="4612" width="6.875" style="113" customWidth="1"/>
    <col min="4613" max="4616" width="0" style="113" hidden="1" customWidth="1"/>
    <col min="4617" max="4619" width="10.78515625" style="113"/>
    <col min="4620" max="4620" width="15.37109375" style="113" customWidth="1"/>
    <col min="4621" max="4621" width="17.39453125" style="113" bestFit="1" customWidth="1"/>
    <col min="4622" max="4622" width="1.078125" style="113" customWidth="1"/>
    <col min="4623" max="4862" width="10.78515625" style="113"/>
    <col min="4863" max="4863" width="2.6953125" style="113" customWidth="1"/>
    <col min="4864" max="4864" width="1.34765625" style="113" customWidth="1"/>
    <col min="4865" max="4865" width="12.9453125" style="113" customWidth="1"/>
    <col min="4866" max="4866" width="12.40625" style="113" customWidth="1"/>
    <col min="4867" max="4867" width="15.37109375" style="113" customWidth="1"/>
    <col min="4868" max="4868" width="6.875" style="113" customWidth="1"/>
    <col min="4869" max="4872" width="0" style="113" hidden="1" customWidth="1"/>
    <col min="4873" max="4875" width="10.78515625" style="113"/>
    <col min="4876" max="4876" width="15.37109375" style="113" customWidth="1"/>
    <col min="4877" max="4877" width="17.39453125" style="113" bestFit="1" customWidth="1"/>
    <col min="4878" max="4878" width="1.078125" style="113" customWidth="1"/>
    <col min="4879" max="5118" width="10.78515625" style="113"/>
    <col min="5119" max="5119" width="2.6953125" style="113" customWidth="1"/>
    <col min="5120" max="5120" width="1.34765625" style="113" customWidth="1"/>
    <col min="5121" max="5121" width="12.9453125" style="113" customWidth="1"/>
    <col min="5122" max="5122" width="12.40625" style="113" customWidth="1"/>
    <col min="5123" max="5123" width="15.37109375" style="113" customWidth="1"/>
    <col min="5124" max="5124" width="6.875" style="113" customWidth="1"/>
    <col min="5125" max="5128" width="0" style="113" hidden="1" customWidth="1"/>
    <col min="5129" max="5131" width="10.78515625" style="113"/>
    <col min="5132" max="5132" width="15.37109375" style="113" customWidth="1"/>
    <col min="5133" max="5133" width="17.39453125" style="113" bestFit="1" customWidth="1"/>
    <col min="5134" max="5134" width="1.078125" style="113" customWidth="1"/>
    <col min="5135" max="5374" width="10.78515625" style="113"/>
    <col min="5375" max="5375" width="2.6953125" style="113" customWidth="1"/>
    <col min="5376" max="5376" width="1.34765625" style="113" customWidth="1"/>
    <col min="5377" max="5377" width="12.9453125" style="113" customWidth="1"/>
    <col min="5378" max="5378" width="12.40625" style="113" customWidth="1"/>
    <col min="5379" max="5379" width="15.37109375" style="113" customWidth="1"/>
    <col min="5380" max="5380" width="6.875" style="113" customWidth="1"/>
    <col min="5381" max="5384" width="0" style="113" hidden="1" customWidth="1"/>
    <col min="5385" max="5387" width="10.78515625" style="113"/>
    <col min="5388" max="5388" width="15.37109375" style="113" customWidth="1"/>
    <col min="5389" max="5389" width="17.39453125" style="113" bestFit="1" customWidth="1"/>
    <col min="5390" max="5390" width="1.078125" style="113" customWidth="1"/>
    <col min="5391" max="5630" width="10.78515625" style="113"/>
    <col min="5631" max="5631" width="2.6953125" style="113" customWidth="1"/>
    <col min="5632" max="5632" width="1.34765625" style="113" customWidth="1"/>
    <col min="5633" max="5633" width="12.9453125" style="113" customWidth="1"/>
    <col min="5634" max="5634" width="12.40625" style="113" customWidth="1"/>
    <col min="5635" max="5635" width="15.37109375" style="113" customWidth="1"/>
    <col min="5636" max="5636" width="6.875" style="113" customWidth="1"/>
    <col min="5637" max="5640" width="0" style="113" hidden="1" customWidth="1"/>
    <col min="5641" max="5643" width="10.78515625" style="113"/>
    <col min="5644" max="5644" width="15.37109375" style="113" customWidth="1"/>
    <col min="5645" max="5645" width="17.39453125" style="113" bestFit="1" customWidth="1"/>
    <col min="5646" max="5646" width="1.078125" style="113" customWidth="1"/>
    <col min="5647" max="5886" width="10.78515625" style="113"/>
    <col min="5887" max="5887" width="2.6953125" style="113" customWidth="1"/>
    <col min="5888" max="5888" width="1.34765625" style="113" customWidth="1"/>
    <col min="5889" max="5889" width="12.9453125" style="113" customWidth="1"/>
    <col min="5890" max="5890" width="12.40625" style="113" customWidth="1"/>
    <col min="5891" max="5891" width="15.37109375" style="113" customWidth="1"/>
    <col min="5892" max="5892" width="6.875" style="113" customWidth="1"/>
    <col min="5893" max="5896" width="0" style="113" hidden="1" customWidth="1"/>
    <col min="5897" max="5899" width="10.78515625" style="113"/>
    <col min="5900" max="5900" width="15.37109375" style="113" customWidth="1"/>
    <col min="5901" max="5901" width="17.39453125" style="113" bestFit="1" customWidth="1"/>
    <col min="5902" max="5902" width="1.078125" style="113" customWidth="1"/>
    <col min="5903" max="6142" width="10.78515625" style="113"/>
    <col min="6143" max="6143" width="2.6953125" style="113" customWidth="1"/>
    <col min="6144" max="6144" width="1.34765625" style="113" customWidth="1"/>
    <col min="6145" max="6145" width="12.9453125" style="113" customWidth="1"/>
    <col min="6146" max="6146" width="12.40625" style="113" customWidth="1"/>
    <col min="6147" max="6147" width="15.37109375" style="113" customWidth="1"/>
    <col min="6148" max="6148" width="6.875" style="113" customWidth="1"/>
    <col min="6149" max="6152" width="0" style="113" hidden="1" customWidth="1"/>
    <col min="6153" max="6155" width="10.78515625" style="113"/>
    <col min="6156" max="6156" width="15.37109375" style="113" customWidth="1"/>
    <col min="6157" max="6157" width="17.39453125" style="113" bestFit="1" customWidth="1"/>
    <col min="6158" max="6158" width="1.078125" style="113" customWidth="1"/>
    <col min="6159" max="6398" width="10.78515625" style="113"/>
    <col min="6399" max="6399" width="2.6953125" style="113" customWidth="1"/>
    <col min="6400" max="6400" width="1.34765625" style="113" customWidth="1"/>
    <col min="6401" max="6401" width="12.9453125" style="113" customWidth="1"/>
    <col min="6402" max="6402" width="12.40625" style="113" customWidth="1"/>
    <col min="6403" max="6403" width="15.37109375" style="113" customWidth="1"/>
    <col min="6404" max="6404" width="6.875" style="113" customWidth="1"/>
    <col min="6405" max="6408" width="0" style="113" hidden="1" customWidth="1"/>
    <col min="6409" max="6411" width="10.78515625" style="113"/>
    <col min="6412" max="6412" width="15.37109375" style="113" customWidth="1"/>
    <col min="6413" max="6413" width="17.39453125" style="113" bestFit="1" customWidth="1"/>
    <col min="6414" max="6414" width="1.078125" style="113" customWidth="1"/>
    <col min="6415" max="6654" width="10.78515625" style="113"/>
    <col min="6655" max="6655" width="2.6953125" style="113" customWidth="1"/>
    <col min="6656" max="6656" width="1.34765625" style="113" customWidth="1"/>
    <col min="6657" max="6657" width="12.9453125" style="113" customWidth="1"/>
    <col min="6658" max="6658" width="12.40625" style="113" customWidth="1"/>
    <col min="6659" max="6659" width="15.37109375" style="113" customWidth="1"/>
    <col min="6660" max="6660" width="6.875" style="113" customWidth="1"/>
    <col min="6661" max="6664" width="0" style="113" hidden="1" customWidth="1"/>
    <col min="6665" max="6667" width="10.78515625" style="113"/>
    <col min="6668" max="6668" width="15.37109375" style="113" customWidth="1"/>
    <col min="6669" max="6669" width="17.39453125" style="113" bestFit="1" customWidth="1"/>
    <col min="6670" max="6670" width="1.078125" style="113" customWidth="1"/>
    <col min="6671" max="6910" width="10.78515625" style="113"/>
    <col min="6911" max="6911" width="2.6953125" style="113" customWidth="1"/>
    <col min="6912" max="6912" width="1.34765625" style="113" customWidth="1"/>
    <col min="6913" max="6913" width="12.9453125" style="113" customWidth="1"/>
    <col min="6914" max="6914" width="12.40625" style="113" customWidth="1"/>
    <col min="6915" max="6915" width="15.37109375" style="113" customWidth="1"/>
    <col min="6916" max="6916" width="6.875" style="113" customWidth="1"/>
    <col min="6917" max="6920" width="0" style="113" hidden="1" customWidth="1"/>
    <col min="6921" max="6923" width="10.78515625" style="113"/>
    <col min="6924" max="6924" width="15.37109375" style="113" customWidth="1"/>
    <col min="6925" max="6925" width="17.39453125" style="113" bestFit="1" customWidth="1"/>
    <col min="6926" max="6926" width="1.078125" style="113" customWidth="1"/>
    <col min="6927" max="7166" width="10.78515625" style="113"/>
    <col min="7167" max="7167" width="2.6953125" style="113" customWidth="1"/>
    <col min="7168" max="7168" width="1.34765625" style="113" customWidth="1"/>
    <col min="7169" max="7169" width="12.9453125" style="113" customWidth="1"/>
    <col min="7170" max="7170" width="12.40625" style="113" customWidth="1"/>
    <col min="7171" max="7171" width="15.37109375" style="113" customWidth="1"/>
    <col min="7172" max="7172" width="6.875" style="113" customWidth="1"/>
    <col min="7173" max="7176" width="0" style="113" hidden="1" customWidth="1"/>
    <col min="7177" max="7179" width="10.78515625" style="113"/>
    <col min="7180" max="7180" width="15.37109375" style="113" customWidth="1"/>
    <col min="7181" max="7181" width="17.39453125" style="113" bestFit="1" customWidth="1"/>
    <col min="7182" max="7182" width="1.078125" style="113" customWidth="1"/>
    <col min="7183" max="7422" width="10.78515625" style="113"/>
    <col min="7423" max="7423" width="2.6953125" style="113" customWidth="1"/>
    <col min="7424" max="7424" width="1.34765625" style="113" customWidth="1"/>
    <col min="7425" max="7425" width="12.9453125" style="113" customWidth="1"/>
    <col min="7426" max="7426" width="12.40625" style="113" customWidth="1"/>
    <col min="7427" max="7427" width="15.37109375" style="113" customWidth="1"/>
    <col min="7428" max="7428" width="6.875" style="113" customWidth="1"/>
    <col min="7429" max="7432" width="0" style="113" hidden="1" customWidth="1"/>
    <col min="7433" max="7435" width="10.78515625" style="113"/>
    <col min="7436" max="7436" width="15.37109375" style="113" customWidth="1"/>
    <col min="7437" max="7437" width="17.39453125" style="113" bestFit="1" customWidth="1"/>
    <col min="7438" max="7438" width="1.078125" style="113" customWidth="1"/>
    <col min="7439" max="7678" width="10.78515625" style="113"/>
    <col min="7679" max="7679" width="2.6953125" style="113" customWidth="1"/>
    <col min="7680" max="7680" width="1.34765625" style="113" customWidth="1"/>
    <col min="7681" max="7681" width="12.9453125" style="113" customWidth="1"/>
    <col min="7682" max="7682" width="12.40625" style="113" customWidth="1"/>
    <col min="7683" max="7683" width="15.37109375" style="113" customWidth="1"/>
    <col min="7684" max="7684" width="6.875" style="113" customWidth="1"/>
    <col min="7685" max="7688" width="0" style="113" hidden="1" customWidth="1"/>
    <col min="7689" max="7691" width="10.78515625" style="113"/>
    <col min="7692" max="7692" width="15.37109375" style="113" customWidth="1"/>
    <col min="7693" max="7693" width="17.39453125" style="113" bestFit="1" customWidth="1"/>
    <col min="7694" max="7694" width="1.078125" style="113" customWidth="1"/>
    <col min="7695" max="7934" width="10.78515625" style="113"/>
    <col min="7935" max="7935" width="2.6953125" style="113" customWidth="1"/>
    <col min="7936" max="7936" width="1.34765625" style="113" customWidth="1"/>
    <col min="7937" max="7937" width="12.9453125" style="113" customWidth="1"/>
    <col min="7938" max="7938" width="12.40625" style="113" customWidth="1"/>
    <col min="7939" max="7939" width="15.37109375" style="113" customWidth="1"/>
    <col min="7940" max="7940" width="6.875" style="113" customWidth="1"/>
    <col min="7941" max="7944" width="0" style="113" hidden="1" customWidth="1"/>
    <col min="7945" max="7947" width="10.78515625" style="113"/>
    <col min="7948" max="7948" width="15.37109375" style="113" customWidth="1"/>
    <col min="7949" max="7949" width="17.39453125" style="113" bestFit="1" customWidth="1"/>
    <col min="7950" max="7950" width="1.078125" style="113" customWidth="1"/>
    <col min="7951" max="8190" width="10.78515625" style="113"/>
    <col min="8191" max="8191" width="2.6953125" style="113" customWidth="1"/>
    <col min="8192" max="8192" width="1.34765625" style="113" customWidth="1"/>
    <col min="8193" max="8193" width="12.9453125" style="113" customWidth="1"/>
    <col min="8194" max="8194" width="12.40625" style="113" customWidth="1"/>
    <col min="8195" max="8195" width="15.37109375" style="113" customWidth="1"/>
    <col min="8196" max="8196" width="6.875" style="113" customWidth="1"/>
    <col min="8197" max="8200" width="0" style="113" hidden="1" customWidth="1"/>
    <col min="8201" max="8203" width="10.78515625" style="113"/>
    <col min="8204" max="8204" width="15.37109375" style="113" customWidth="1"/>
    <col min="8205" max="8205" width="17.39453125" style="113" bestFit="1" customWidth="1"/>
    <col min="8206" max="8206" width="1.078125" style="113" customWidth="1"/>
    <col min="8207" max="8446" width="10.78515625" style="113"/>
    <col min="8447" max="8447" width="2.6953125" style="113" customWidth="1"/>
    <col min="8448" max="8448" width="1.34765625" style="113" customWidth="1"/>
    <col min="8449" max="8449" width="12.9453125" style="113" customWidth="1"/>
    <col min="8450" max="8450" width="12.40625" style="113" customWidth="1"/>
    <col min="8451" max="8451" width="15.37109375" style="113" customWidth="1"/>
    <col min="8452" max="8452" width="6.875" style="113" customWidth="1"/>
    <col min="8453" max="8456" width="0" style="113" hidden="1" customWidth="1"/>
    <col min="8457" max="8459" width="10.78515625" style="113"/>
    <col min="8460" max="8460" width="15.37109375" style="113" customWidth="1"/>
    <col min="8461" max="8461" width="17.39453125" style="113" bestFit="1" customWidth="1"/>
    <col min="8462" max="8462" width="1.078125" style="113" customWidth="1"/>
    <col min="8463" max="8702" width="10.78515625" style="113"/>
    <col min="8703" max="8703" width="2.6953125" style="113" customWidth="1"/>
    <col min="8704" max="8704" width="1.34765625" style="113" customWidth="1"/>
    <col min="8705" max="8705" width="12.9453125" style="113" customWidth="1"/>
    <col min="8706" max="8706" width="12.40625" style="113" customWidth="1"/>
    <col min="8707" max="8707" width="15.37109375" style="113" customWidth="1"/>
    <col min="8708" max="8708" width="6.875" style="113" customWidth="1"/>
    <col min="8709" max="8712" width="0" style="113" hidden="1" customWidth="1"/>
    <col min="8713" max="8715" width="10.78515625" style="113"/>
    <col min="8716" max="8716" width="15.37109375" style="113" customWidth="1"/>
    <col min="8717" max="8717" width="17.39453125" style="113" bestFit="1" customWidth="1"/>
    <col min="8718" max="8718" width="1.078125" style="113" customWidth="1"/>
    <col min="8719" max="8958" width="10.78515625" style="113"/>
    <col min="8959" max="8959" width="2.6953125" style="113" customWidth="1"/>
    <col min="8960" max="8960" width="1.34765625" style="113" customWidth="1"/>
    <col min="8961" max="8961" width="12.9453125" style="113" customWidth="1"/>
    <col min="8962" max="8962" width="12.40625" style="113" customWidth="1"/>
    <col min="8963" max="8963" width="15.37109375" style="113" customWidth="1"/>
    <col min="8964" max="8964" width="6.875" style="113" customWidth="1"/>
    <col min="8965" max="8968" width="0" style="113" hidden="1" customWidth="1"/>
    <col min="8969" max="8971" width="10.78515625" style="113"/>
    <col min="8972" max="8972" width="15.37109375" style="113" customWidth="1"/>
    <col min="8973" max="8973" width="17.39453125" style="113" bestFit="1" customWidth="1"/>
    <col min="8974" max="8974" width="1.078125" style="113" customWidth="1"/>
    <col min="8975" max="9214" width="10.78515625" style="113"/>
    <col min="9215" max="9215" width="2.6953125" style="113" customWidth="1"/>
    <col min="9216" max="9216" width="1.34765625" style="113" customWidth="1"/>
    <col min="9217" max="9217" width="12.9453125" style="113" customWidth="1"/>
    <col min="9218" max="9218" width="12.40625" style="113" customWidth="1"/>
    <col min="9219" max="9219" width="15.37109375" style="113" customWidth="1"/>
    <col min="9220" max="9220" width="6.875" style="113" customWidth="1"/>
    <col min="9221" max="9224" width="0" style="113" hidden="1" customWidth="1"/>
    <col min="9225" max="9227" width="10.78515625" style="113"/>
    <col min="9228" max="9228" width="15.37109375" style="113" customWidth="1"/>
    <col min="9229" max="9229" width="17.39453125" style="113" bestFit="1" customWidth="1"/>
    <col min="9230" max="9230" width="1.078125" style="113" customWidth="1"/>
    <col min="9231" max="9470" width="10.78515625" style="113"/>
    <col min="9471" max="9471" width="2.6953125" style="113" customWidth="1"/>
    <col min="9472" max="9472" width="1.34765625" style="113" customWidth="1"/>
    <col min="9473" max="9473" width="12.9453125" style="113" customWidth="1"/>
    <col min="9474" max="9474" width="12.40625" style="113" customWidth="1"/>
    <col min="9475" max="9475" width="15.37109375" style="113" customWidth="1"/>
    <col min="9476" max="9476" width="6.875" style="113" customWidth="1"/>
    <col min="9477" max="9480" width="0" style="113" hidden="1" customWidth="1"/>
    <col min="9481" max="9483" width="10.78515625" style="113"/>
    <col min="9484" max="9484" width="15.37109375" style="113" customWidth="1"/>
    <col min="9485" max="9485" width="17.39453125" style="113" bestFit="1" customWidth="1"/>
    <col min="9486" max="9486" width="1.078125" style="113" customWidth="1"/>
    <col min="9487" max="9726" width="10.78515625" style="113"/>
    <col min="9727" max="9727" width="2.6953125" style="113" customWidth="1"/>
    <col min="9728" max="9728" width="1.34765625" style="113" customWidth="1"/>
    <col min="9729" max="9729" width="12.9453125" style="113" customWidth="1"/>
    <col min="9730" max="9730" width="12.40625" style="113" customWidth="1"/>
    <col min="9731" max="9731" width="15.37109375" style="113" customWidth="1"/>
    <col min="9732" max="9732" width="6.875" style="113" customWidth="1"/>
    <col min="9733" max="9736" width="0" style="113" hidden="1" customWidth="1"/>
    <col min="9737" max="9739" width="10.78515625" style="113"/>
    <col min="9740" max="9740" width="15.37109375" style="113" customWidth="1"/>
    <col min="9741" max="9741" width="17.39453125" style="113" bestFit="1" customWidth="1"/>
    <col min="9742" max="9742" width="1.078125" style="113" customWidth="1"/>
    <col min="9743" max="9982" width="10.78515625" style="113"/>
    <col min="9983" max="9983" width="2.6953125" style="113" customWidth="1"/>
    <col min="9984" max="9984" width="1.34765625" style="113" customWidth="1"/>
    <col min="9985" max="9985" width="12.9453125" style="113" customWidth="1"/>
    <col min="9986" max="9986" width="12.40625" style="113" customWidth="1"/>
    <col min="9987" max="9987" width="15.37109375" style="113" customWidth="1"/>
    <col min="9988" max="9988" width="6.875" style="113" customWidth="1"/>
    <col min="9989" max="9992" width="0" style="113" hidden="1" customWidth="1"/>
    <col min="9993" max="9995" width="10.78515625" style="113"/>
    <col min="9996" max="9996" width="15.37109375" style="113" customWidth="1"/>
    <col min="9997" max="9997" width="17.39453125" style="113" bestFit="1" customWidth="1"/>
    <col min="9998" max="9998" width="1.078125" style="113" customWidth="1"/>
    <col min="9999" max="10238" width="10.78515625" style="113"/>
    <col min="10239" max="10239" width="2.6953125" style="113" customWidth="1"/>
    <col min="10240" max="10240" width="1.34765625" style="113" customWidth="1"/>
    <col min="10241" max="10241" width="12.9453125" style="113" customWidth="1"/>
    <col min="10242" max="10242" width="12.40625" style="113" customWidth="1"/>
    <col min="10243" max="10243" width="15.37109375" style="113" customWidth="1"/>
    <col min="10244" max="10244" width="6.875" style="113" customWidth="1"/>
    <col min="10245" max="10248" width="0" style="113" hidden="1" customWidth="1"/>
    <col min="10249" max="10251" width="10.78515625" style="113"/>
    <col min="10252" max="10252" width="15.37109375" style="113" customWidth="1"/>
    <col min="10253" max="10253" width="17.39453125" style="113" bestFit="1" customWidth="1"/>
    <col min="10254" max="10254" width="1.078125" style="113" customWidth="1"/>
    <col min="10255" max="10494" width="10.78515625" style="113"/>
    <col min="10495" max="10495" width="2.6953125" style="113" customWidth="1"/>
    <col min="10496" max="10496" width="1.34765625" style="113" customWidth="1"/>
    <col min="10497" max="10497" width="12.9453125" style="113" customWidth="1"/>
    <col min="10498" max="10498" width="12.40625" style="113" customWidth="1"/>
    <col min="10499" max="10499" width="15.37109375" style="113" customWidth="1"/>
    <col min="10500" max="10500" width="6.875" style="113" customWidth="1"/>
    <col min="10501" max="10504" width="0" style="113" hidden="1" customWidth="1"/>
    <col min="10505" max="10507" width="10.78515625" style="113"/>
    <col min="10508" max="10508" width="15.37109375" style="113" customWidth="1"/>
    <col min="10509" max="10509" width="17.39453125" style="113" bestFit="1" customWidth="1"/>
    <col min="10510" max="10510" width="1.078125" style="113" customWidth="1"/>
    <col min="10511" max="10750" width="10.78515625" style="113"/>
    <col min="10751" max="10751" width="2.6953125" style="113" customWidth="1"/>
    <col min="10752" max="10752" width="1.34765625" style="113" customWidth="1"/>
    <col min="10753" max="10753" width="12.9453125" style="113" customWidth="1"/>
    <col min="10754" max="10754" width="12.40625" style="113" customWidth="1"/>
    <col min="10755" max="10755" width="15.37109375" style="113" customWidth="1"/>
    <col min="10756" max="10756" width="6.875" style="113" customWidth="1"/>
    <col min="10757" max="10760" width="0" style="113" hidden="1" customWidth="1"/>
    <col min="10761" max="10763" width="10.78515625" style="113"/>
    <col min="10764" max="10764" width="15.37109375" style="113" customWidth="1"/>
    <col min="10765" max="10765" width="17.39453125" style="113" bestFit="1" customWidth="1"/>
    <col min="10766" max="10766" width="1.078125" style="113" customWidth="1"/>
    <col min="10767" max="11006" width="10.78515625" style="113"/>
    <col min="11007" max="11007" width="2.6953125" style="113" customWidth="1"/>
    <col min="11008" max="11008" width="1.34765625" style="113" customWidth="1"/>
    <col min="11009" max="11009" width="12.9453125" style="113" customWidth="1"/>
    <col min="11010" max="11010" width="12.40625" style="113" customWidth="1"/>
    <col min="11011" max="11011" width="15.37109375" style="113" customWidth="1"/>
    <col min="11012" max="11012" width="6.875" style="113" customWidth="1"/>
    <col min="11013" max="11016" width="0" style="113" hidden="1" customWidth="1"/>
    <col min="11017" max="11019" width="10.78515625" style="113"/>
    <col min="11020" max="11020" width="15.37109375" style="113" customWidth="1"/>
    <col min="11021" max="11021" width="17.39453125" style="113" bestFit="1" customWidth="1"/>
    <col min="11022" max="11022" width="1.078125" style="113" customWidth="1"/>
    <col min="11023" max="11262" width="10.78515625" style="113"/>
    <col min="11263" max="11263" width="2.6953125" style="113" customWidth="1"/>
    <col min="11264" max="11264" width="1.34765625" style="113" customWidth="1"/>
    <col min="11265" max="11265" width="12.9453125" style="113" customWidth="1"/>
    <col min="11266" max="11266" width="12.40625" style="113" customWidth="1"/>
    <col min="11267" max="11267" width="15.37109375" style="113" customWidth="1"/>
    <col min="11268" max="11268" width="6.875" style="113" customWidth="1"/>
    <col min="11269" max="11272" width="0" style="113" hidden="1" customWidth="1"/>
    <col min="11273" max="11275" width="10.78515625" style="113"/>
    <col min="11276" max="11276" width="15.37109375" style="113" customWidth="1"/>
    <col min="11277" max="11277" width="17.39453125" style="113" bestFit="1" customWidth="1"/>
    <col min="11278" max="11278" width="1.078125" style="113" customWidth="1"/>
    <col min="11279" max="11518" width="10.78515625" style="113"/>
    <col min="11519" max="11519" width="2.6953125" style="113" customWidth="1"/>
    <col min="11520" max="11520" width="1.34765625" style="113" customWidth="1"/>
    <col min="11521" max="11521" width="12.9453125" style="113" customWidth="1"/>
    <col min="11522" max="11522" width="12.40625" style="113" customWidth="1"/>
    <col min="11523" max="11523" width="15.37109375" style="113" customWidth="1"/>
    <col min="11524" max="11524" width="6.875" style="113" customWidth="1"/>
    <col min="11525" max="11528" width="0" style="113" hidden="1" customWidth="1"/>
    <col min="11529" max="11531" width="10.78515625" style="113"/>
    <col min="11532" max="11532" width="15.37109375" style="113" customWidth="1"/>
    <col min="11533" max="11533" width="17.39453125" style="113" bestFit="1" customWidth="1"/>
    <col min="11534" max="11534" width="1.078125" style="113" customWidth="1"/>
    <col min="11535" max="11774" width="10.78515625" style="113"/>
    <col min="11775" max="11775" width="2.6953125" style="113" customWidth="1"/>
    <col min="11776" max="11776" width="1.34765625" style="113" customWidth="1"/>
    <col min="11777" max="11777" width="12.9453125" style="113" customWidth="1"/>
    <col min="11778" max="11778" width="12.40625" style="113" customWidth="1"/>
    <col min="11779" max="11779" width="15.37109375" style="113" customWidth="1"/>
    <col min="11780" max="11780" width="6.875" style="113" customWidth="1"/>
    <col min="11781" max="11784" width="0" style="113" hidden="1" customWidth="1"/>
    <col min="11785" max="11787" width="10.78515625" style="113"/>
    <col min="11788" max="11788" width="15.37109375" style="113" customWidth="1"/>
    <col min="11789" max="11789" width="17.39453125" style="113" bestFit="1" customWidth="1"/>
    <col min="11790" max="11790" width="1.078125" style="113" customWidth="1"/>
    <col min="11791" max="12030" width="10.78515625" style="113"/>
    <col min="12031" max="12031" width="2.6953125" style="113" customWidth="1"/>
    <col min="12032" max="12032" width="1.34765625" style="113" customWidth="1"/>
    <col min="12033" max="12033" width="12.9453125" style="113" customWidth="1"/>
    <col min="12034" max="12034" width="12.40625" style="113" customWidth="1"/>
    <col min="12035" max="12035" width="15.37109375" style="113" customWidth="1"/>
    <col min="12036" max="12036" width="6.875" style="113" customWidth="1"/>
    <col min="12037" max="12040" width="0" style="113" hidden="1" customWidth="1"/>
    <col min="12041" max="12043" width="10.78515625" style="113"/>
    <col min="12044" max="12044" width="15.37109375" style="113" customWidth="1"/>
    <col min="12045" max="12045" width="17.39453125" style="113" bestFit="1" customWidth="1"/>
    <col min="12046" max="12046" width="1.078125" style="113" customWidth="1"/>
    <col min="12047" max="12286" width="10.78515625" style="113"/>
    <col min="12287" max="12287" width="2.6953125" style="113" customWidth="1"/>
    <col min="12288" max="12288" width="1.34765625" style="113" customWidth="1"/>
    <col min="12289" max="12289" width="12.9453125" style="113" customWidth="1"/>
    <col min="12290" max="12290" width="12.40625" style="113" customWidth="1"/>
    <col min="12291" max="12291" width="15.37109375" style="113" customWidth="1"/>
    <col min="12292" max="12292" width="6.875" style="113" customWidth="1"/>
    <col min="12293" max="12296" width="0" style="113" hidden="1" customWidth="1"/>
    <col min="12297" max="12299" width="10.78515625" style="113"/>
    <col min="12300" max="12300" width="15.37109375" style="113" customWidth="1"/>
    <col min="12301" max="12301" width="17.39453125" style="113" bestFit="1" customWidth="1"/>
    <col min="12302" max="12302" width="1.078125" style="113" customWidth="1"/>
    <col min="12303" max="12542" width="10.78515625" style="113"/>
    <col min="12543" max="12543" width="2.6953125" style="113" customWidth="1"/>
    <col min="12544" max="12544" width="1.34765625" style="113" customWidth="1"/>
    <col min="12545" max="12545" width="12.9453125" style="113" customWidth="1"/>
    <col min="12546" max="12546" width="12.40625" style="113" customWidth="1"/>
    <col min="12547" max="12547" width="15.37109375" style="113" customWidth="1"/>
    <col min="12548" max="12548" width="6.875" style="113" customWidth="1"/>
    <col min="12549" max="12552" width="0" style="113" hidden="1" customWidth="1"/>
    <col min="12553" max="12555" width="10.78515625" style="113"/>
    <col min="12556" max="12556" width="15.37109375" style="113" customWidth="1"/>
    <col min="12557" max="12557" width="17.39453125" style="113" bestFit="1" customWidth="1"/>
    <col min="12558" max="12558" width="1.078125" style="113" customWidth="1"/>
    <col min="12559" max="12798" width="10.78515625" style="113"/>
    <col min="12799" max="12799" width="2.6953125" style="113" customWidth="1"/>
    <col min="12800" max="12800" width="1.34765625" style="113" customWidth="1"/>
    <col min="12801" max="12801" width="12.9453125" style="113" customWidth="1"/>
    <col min="12802" max="12802" width="12.40625" style="113" customWidth="1"/>
    <col min="12803" max="12803" width="15.37109375" style="113" customWidth="1"/>
    <col min="12804" max="12804" width="6.875" style="113" customWidth="1"/>
    <col min="12805" max="12808" width="0" style="113" hidden="1" customWidth="1"/>
    <col min="12809" max="12811" width="10.78515625" style="113"/>
    <col min="12812" max="12812" width="15.37109375" style="113" customWidth="1"/>
    <col min="12813" max="12813" width="17.39453125" style="113" bestFit="1" customWidth="1"/>
    <col min="12814" max="12814" width="1.078125" style="113" customWidth="1"/>
    <col min="12815" max="13054" width="10.78515625" style="113"/>
    <col min="13055" max="13055" width="2.6953125" style="113" customWidth="1"/>
    <col min="13056" max="13056" width="1.34765625" style="113" customWidth="1"/>
    <col min="13057" max="13057" width="12.9453125" style="113" customWidth="1"/>
    <col min="13058" max="13058" width="12.40625" style="113" customWidth="1"/>
    <col min="13059" max="13059" width="15.37109375" style="113" customWidth="1"/>
    <col min="13060" max="13060" width="6.875" style="113" customWidth="1"/>
    <col min="13061" max="13064" width="0" style="113" hidden="1" customWidth="1"/>
    <col min="13065" max="13067" width="10.78515625" style="113"/>
    <col min="13068" max="13068" width="15.37109375" style="113" customWidth="1"/>
    <col min="13069" max="13069" width="17.39453125" style="113" bestFit="1" customWidth="1"/>
    <col min="13070" max="13070" width="1.078125" style="113" customWidth="1"/>
    <col min="13071" max="13310" width="10.78515625" style="113"/>
    <col min="13311" max="13311" width="2.6953125" style="113" customWidth="1"/>
    <col min="13312" max="13312" width="1.34765625" style="113" customWidth="1"/>
    <col min="13313" max="13313" width="12.9453125" style="113" customWidth="1"/>
    <col min="13314" max="13314" width="12.40625" style="113" customWidth="1"/>
    <col min="13315" max="13315" width="15.37109375" style="113" customWidth="1"/>
    <col min="13316" max="13316" width="6.875" style="113" customWidth="1"/>
    <col min="13317" max="13320" width="0" style="113" hidden="1" customWidth="1"/>
    <col min="13321" max="13323" width="10.78515625" style="113"/>
    <col min="13324" max="13324" width="15.37109375" style="113" customWidth="1"/>
    <col min="13325" max="13325" width="17.39453125" style="113" bestFit="1" customWidth="1"/>
    <col min="13326" max="13326" width="1.078125" style="113" customWidth="1"/>
    <col min="13327" max="13566" width="10.78515625" style="113"/>
    <col min="13567" max="13567" width="2.6953125" style="113" customWidth="1"/>
    <col min="13568" max="13568" width="1.34765625" style="113" customWidth="1"/>
    <col min="13569" max="13569" width="12.9453125" style="113" customWidth="1"/>
    <col min="13570" max="13570" width="12.40625" style="113" customWidth="1"/>
    <col min="13571" max="13571" width="15.37109375" style="113" customWidth="1"/>
    <col min="13572" max="13572" width="6.875" style="113" customWidth="1"/>
    <col min="13573" max="13576" width="0" style="113" hidden="1" customWidth="1"/>
    <col min="13577" max="13579" width="10.78515625" style="113"/>
    <col min="13580" max="13580" width="15.37109375" style="113" customWidth="1"/>
    <col min="13581" max="13581" width="17.39453125" style="113" bestFit="1" customWidth="1"/>
    <col min="13582" max="13582" width="1.078125" style="113" customWidth="1"/>
    <col min="13583" max="13822" width="10.78515625" style="113"/>
    <col min="13823" max="13823" width="2.6953125" style="113" customWidth="1"/>
    <col min="13824" max="13824" width="1.34765625" style="113" customWidth="1"/>
    <col min="13825" max="13825" width="12.9453125" style="113" customWidth="1"/>
    <col min="13826" max="13826" width="12.40625" style="113" customWidth="1"/>
    <col min="13827" max="13827" width="15.37109375" style="113" customWidth="1"/>
    <col min="13828" max="13828" width="6.875" style="113" customWidth="1"/>
    <col min="13829" max="13832" width="0" style="113" hidden="1" customWidth="1"/>
    <col min="13833" max="13835" width="10.78515625" style="113"/>
    <col min="13836" max="13836" width="15.37109375" style="113" customWidth="1"/>
    <col min="13837" max="13837" width="17.39453125" style="113" bestFit="1" customWidth="1"/>
    <col min="13838" max="13838" width="1.078125" style="113" customWidth="1"/>
    <col min="13839" max="14078" width="10.78515625" style="113"/>
    <col min="14079" max="14079" width="2.6953125" style="113" customWidth="1"/>
    <col min="14080" max="14080" width="1.34765625" style="113" customWidth="1"/>
    <col min="14081" max="14081" width="12.9453125" style="113" customWidth="1"/>
    <col min="14082" max="14082" width="12.40625" style="113" customWidth="1"/>
    <col min="14083" max="14083" width="15.37109375" style="113" customWidth="1"/>
    <col min="14084" max="14084" width="6.875" style="113" customWidth="1"/>
    <col min="14085" max="14088" width="0" style="113" hidden="1" customWidth="1"/>
    <col min="14089" max="14091" width="10.78515625" style="113"/>
    <col min="14092" max="14092" width="15.37109375" style="113" customWidth="1"/>
    <col min="14093" max="14093" width="17.39453125" style="113" bestFit="1" customWidth="1"/>
    <col min="14094" max="14094" width="1.078125" style="113" customWidth="1"/>
    <col min="14095" max="14334" width="10.78515625" style="113"/>
    <col min="14335" max="14335" width="2.6953125" style="113" customWidth="1"/>
    <col min="14336" max="14336" width="1.34765625" style="113" customWidth="1"/>
    <col min="14337" max="14337" width="12.9453125" style="113" customWidth="1"/>
    <col min="14338" max="14338" width="12.40625" style="113" customWidth="1"/>
    <col min="14339" max="14339" width="15.37109375" style="113" customWidth="1"/>
    <col min="14340" max="14340" width="6.875" style="113" customWidth="1"/>
    <col min="14341" max="14344" width="0" style="113" hidden="1" customWidth="1"/>
    <col min="14345" max="14347" width="10.78515625" style="113"/>
    <col min="14348" max="14348" width="15.37109375" style="113" customWidth="1"/>
    <col min="14349" max="14349" width="17.39453125" style="113" bestFit="1" customWidth="1"/>
    <col min="14350" max="14350" width="1.078125" style="113" customWidth="1"/>
    <col min="14351" max="14590" width="10.78515625" style="113"/>
    <col min="14591" max="14591" width="2.6953125" style="113" customWidth="1"/>
    <col min="14592" max="14592" width="1.34765625" style="113" customWidth="1"/>
    <col min="14593" max="14593" width="12.9453125" style="113" customWidth="1"/>
    <col min="14594" max="14594" width="12.40625" style="113" customWidth="1"/>
    <col min="14595" max="14595" width="15.37109375" style="113" customWidth="1"/>
    <col min="14596" max="14596" width="6.875" style="113" customWidth="1"/>
    <col min="14597" max="14600" width="0" style="113" hidden="1" customWidth="1"/>
    <col min="14601" max="14603" width="10.78515625" style="113"/>
    <col min="14604" max="14604" width="15.37109375" style="113" customWidth="1"/>
    <col min="14605" max="14605" width="17.39453125" style="113" bestFit="1" customWidth="1"/>
    <col min="14606" max="14606" width="1.078125" style="113" customWidth="1"/>
    <col min="14607" max="14846" width="10.78515625" style="113"/>
    <col min="14847" max="14847" width="2.6953125" style="113" customWidth="1"/>
    <col min="14848" max="14848" width="1.34765625" style="113" customWidth="1"/>
    <col min="14849" max="14849" width="12.9453125" style="113" customWidth="1"/>
    <col min="14850" max="14850" width="12.40625" style="113" customWidth="1"/>
    <col min="14851" max="14851" width="15.37109375" style="113" customWidth="1"/>
    <col min="14852" max="14852" width="6.875" style="113" customWidth="1"/>
    <col min="14853" max="14856" width="0" style="113" hidden="1" customWidth="1"/>
    <col min="14857" max="14859" width="10.78515625" style="113"/>
    <col min="14860" max="14860" width="15.37109375" style="113" customWidth="1"/>
    <col min="14861" max="14861" width="17.39453125" style="113" bestFit="1" customWidth="1"/>
    <col min="14862" max="14862" width="1.078125" style="113" customWidth="1"/>
    <col min="14863" max="15102" width="10.78515625" style="113"/>
    <col min="15103" max="15103" width="2.6953125" style="113" customWidth="1"/>
    <col min="15104" max="15104" width="1.34765625" style="113" customWidth="1"/>
    <col min="15105" max="15105" width="12.9453125" style="113" customWidth="1"/>
    <col min="15106" max="15106" width="12.40625" style="113" customWidth="1"/>
    <col min="15107" max="15107" width="15.37109375" style="113" customWidth="1"/>
    <col min="15108" max="15108" width="6.875" style="113" customWidth="1"/>
    <col min="15109" max="15112" width="0" style="113" hidden="1" customWidth="1"/>
    <col min="15113" max="15115" width="10.78515625" style="113"/>
    <col min="15116" max="15116" width="15.37109375" style="113" customWidth="1"/>
    <col min="15117" max="15117" width="17.39453125" style="113" bestFit="1" customWidth="1"/>
    <col min="15118" max="15118" width="1.078125" style="113" customWidth="1"/>
    <col min="15119" max="15358" width="10.78515625" style="113"/>
    <col min="15359" max="15359" width="2.6953125" style="113" customWidth="1"/>
    <col min="15360" max="15360" width="1.34765625" style="113" customWidth="1"/>
    <col min="15361" max="15361" width="12.9453125" style="113" customWidth="1"/>
    <col min="15362" max="15362" width="12.40625" style="113" customWidth="1"/>
    <col min="15363" max="15363" width="15.37109375" style="113" customWidth="1"/>
    <col min="15364" max="15364" width="6.875" style="113" customWidth="1"/>
    <col min="15365" max="15368" width="0" style="113" hidden="1" customWidth="1"/>
    <col min="15369" max="15371" width="10.78515625" style="113"/>
    <col min="15372" max="15372" width="15.37109375" style="113" customWidth="1"/>
    <col min="15373" max="15373" width="17.39453125" style="113" bestFit="1" customWidth="1"/>
    <col min="15374" max="15374" width="1.078125" style="113" customWidth="1"/>
    <col min="15375" max="15614" width="10.78515625" style="113"/>
    <col min="15615" max="15615" width="2.6953125" style="113" customWidth="1"/>
    <col min="15616" max="15616" width="1.34765625" style="113" customWidth="1"/>
    <col min="15617" max="15617" width="12.9453125" style="113" customWidth="1"/>
    <col min="15618" max="15618" width="12.40625" style="113" customWidth="1"/>
    <col min="15619" max="15619" width="15.37109375" style="113" customWidth="1"/>
    <col min="15620" max="15620" width="6.875" style="113" customWidth="1"/>
    <col min="15621" max="15624" width="0" style="113" hidden="1" customWidth="1"/>
    <col min="15625" max="15627" width="10.78515625" style="113"/>
    <col min="15628" max="15628" width="15.37109375" style="113" customWidth="1"/>
    <col min="15629" max="15629" width="17.39453125" style="113" bestFit="1" customWidth="1"/>
    <col min="15630" max="15630" width="1.078125" style="113" customWidth="1"/>
    <col min="15631" max="15870" width="10.78515625" style="113"/>
    <col min="15871" max="15871" width="2.6953125" style="113" customWidth="1"/>
    <col min="15872" max="15872" width="1.34765625" style="113" customWidth="1"/>
    <col min="15873" max="15873" width="12.9453125" style="113" customWidth="1"/>
    <col min="15874" max="15874" width="12.40625" style="113" customWidth="1"/>
    <col min="15875" max="15875" width="15.37109375" style="113" customWidth="1"/>
    <col min="15876" max="15876" width="6.875" style="113" customWidth="1"/>
    <col min="15877" max="15880" width="0" style="113" hidden="1" customWidth="1"/>
    <col min="15881" max="15883" width="10.78515625" style="113"/>
    <col min="15884" max="15884" width="15.37109375" style="113" customWidth="1"/>
    <col min="15885" max="15885" width="17.39453125" style="113" bestFit="1" customWidth="1"/>
    <col min="15886" max="15886" width="1.078125" style="113" customWidth="1"/>
    <col min="15887" max="16126" width="10.78515625" style="113"/>
    <col min="16127" max="16127" width="2.6953125" style="113" customWidth="1"/>
    <col min="16128" max="16128" width="1.34765625" style="113" customWidth="1"/>
    <col min="16129" max="16129" width="12.9453125" style="113" customWidth="1"/>
    <col min="16130" max="16130" width="12.40625" style="113" customWidth="1"/>
    <col min="16131" max="16131" width="15.37109375" style="113" customWidth="1"/>
    <col min="16132" max="16132" width="6.875" style="113" customWidth="1"/>
    <col min="16133" max="16136" width="0" style="113" hidden="1" customWidth="1"/>
    <col min="16137" max="16139" width="10.78515625" style="113"/>
    <col min="16140" max="16140" width="15.37109375" style="113" customWidth="1"/>
    <col min="16141" max="16141" width="17.39453125" style="113" bestFit="1" customWidth="1"/>
    <col min="16142" max="16142" width="1.078125" style="113" customWidth="1"/>
    <col min="16143" max="16382" width="10.78515625" style="113"/>
    <col min="16383" max="16384" width="10.78515625" style="113" customWidth="1"/>
  </cols>
  <sheetData>
    <row r="1" spans="1:15" s="73" customFormat="1" ht="30.75" customHeight="1" x14ac:dyDescent="0.2">
      <c r="A1" s="115"/>
      <c r="B1" s="95"/>
      <c r="C1" s="95"/>
      <c r="D1" s="95"/>
      <c r="E1" s="95"/>
      <c r="F1" s="252" t="s">
        <v>708</v>
      </c>
      <c r="G1" s="279"/>
      <c r="H1" s="279"/>
      <c r="I1" s="279"/>
      <c r="J1" s="279"/>
      <c r="K1" s="144"/>
      <c r="L1" s="144"/>
      <c r="M1" s="144"/>
      <c r="N1" s="144"/>
      <c r="O1" s="116"/>
    </row>
    <row r="2" spans="1:15" s="73" customFormat="1" ht="33" customHeight="1" x14ac:dyDescent="0.2">
      <c r="A2" s="117"/>
      <c r="F2" s="280"/>
      <c r="G2" s="280"/>
      <c r="H2" s="280"/>
      <c r="I2" s="280"/>
      <c r="J2" s="280"/>
      <c r="K2" s="144"/>
      <c r="L2" s="144"/>
      <c r="M2" s="144"/>
      <c r="N2" s="144"/>
      <c r="O2" s="118"/>
    </row>
    <row r="3" spans="1:15" s="73" customFormat="1" ht="20.25" customHeight="1" x14ac:dyDescent="0.2">
      <c r="A3" s="119"/>
      <c r="B3" s="98"/>
      <c r="C3" s="98"/>
      <c r="D3" s="98"/>
      <c r="E3" s="98"/>
      <c r="F3" s="281"/>
      <c r="G3" s="281"/>
      <c r="H3" s="281"/>
      <c r="I3" s="281"/>
      <c r="J3" s="281"/>
      <c r="K3" s="144"/>
      <c r="L3" s="144"/>
      <c r="M3" s="144"/>
      <c r="N3" s="144"/>
      <c r="O3" s="120"/>
    </row>
    <row r="4" spans="1:15" s="67" customFormat="1" ht="15.75" customHeight="1" x14ac:dyDescent="0.2">
      <c r="G4" s="65"/>
      <c r="H4" s="65"/>
      <c r="I4" s="66"/>
      <c r="J4" s="71"/>
      <c r="K4" s="121"/>
      <c r="L4" s="147"/>
      <c r="N4" s="69"/>
      <c r="O4" s="69"/>
    </row>
    <row r="5" spans="1:15" s="67" customFormat="1" ht="27.95" customHeight="1" x14ac:dyDescent="0.2">
      <c r="A5" s="122"/>
      <c r="B5" s="264" t="s">
        <v>0</v>
      </c>
      <c r="C5" s="264"/>
      <c r="D5" s="66"/>
      <c r="E5" s="64"/>
      <c r="F5" s="64"/>
      <c r="I5" s="68" t="s">
        <v>1</v>
      </c>
      <c r="J5" s="123">
        <f>'Información General'!J5</f>
        <v>0</v>
      </c>
      <c r="K5" s="123"/>
      <c r="L5" s="69"/>
      <c r="M5" s="69"/>
      <c r="O5" s="69"/>
    </row>
    <row r="6" spans="1:15" s="67" customFormat="1" ht="27.95" customHeight="1" x14ac:dyDescent="0.2">
      <c r="B6" s="64"/>
      <c r="C6" s="64"/>
      <c r="D6" s="71"/>
      <c r="E6" s="71"/>
      <c r="F6" s="71"/>
      <c r="I6" s="68" t="s">
        <v>711</v>
      </c>
      <c r="J6" s="73"/>
      <c r="K6" s="69"/>
      <c r="L6" s="69"/>
      <c r="M6" s="69"/>
      <c r="O6" s="74"/>
    </row>
    <row r="7" spans="1:15" s="67" customFormat="1" ht="27.95" customHeight="1" x14ac:dyDescent="0.15">
      <c r="B7" s="264" t="s">
        <v>3</v>
      </c>
      <c r="C7" s="264"/>
      <c r="D7" s="66">
        <f>'Información General'!E7</f>
        <v>0</v>
      </c>
      <c r="E7" s="66"/>
      <c r="F7" s="66"/>
      <c r="G7" s="74"/>
      <c r="H7" s="74"/>
      <c r="I7" s="68"/>
      <c r="J7" s="124">
        <f>'Información General'!J7</f>
        <v>0</v>
      </c>
      <c r="K7" s="124"/>
      <c r="L7" s="74"/>
      <c r="M7" s="74"/>
      <c r="O7" s="74"/>
    </row>
    <row r="8" spans="1:15" s="67" customFormat="1" ht="27.95" customHeight="1" x14ac:dyDescent="0.15">
      <c r="B8" s="264" t="s">
        <v>4</v>
      </c>
      <c r="C8" s="264"/>
      <c r="D8" s="125">
        <f>'Información General'!E8</f>
        <v>0</v>
      </c>
      <c r="E8" s="125"/>
      <c r="F8" s="125"/>
      <c r="G8" s="74"/>
      <c r="H8" s="74"/>
      <c r="I8" s="145" t="s">
        <v>5</v>
      </c>
      <c r="J8" s="126" t="e">
        <f>Presupuesto!L77</f>
        <v>#DIV/0!</v>
      </c>
      <c r="K8" s="126"/>
      <c r="L8" s="74"/>
      <c r="M8" s="76">
        <v>1</v>
      </c>
      <c r="O8" s="74"/>
    </row>
    <row r="9" spans="1:15" s="67" customFormat="1" ht="27.95" customHeight="1" x14ac:dyDescent="0.2">
      <c r="B9" s="264" t="s">
        <v>6</v>
      </c>
      <c r="C9" s="264"/>
      <c r="D9" s="127">
        <f>'Información General'!E9</f>
        <v>0</v>
      </c>
      <c r="E9" s="127"/>
      <c r="F9" s="127"/>
      <c r="G9" s="74"/>
      <c r="H9" s="74"/>
      <c r="I9" s="68" t="s">
        <v>7</v>
      </c>
      <c r="J9" s="126">
        <f>Presupuesto!L78</f>
        <v>0</v>
      </c>
      <c r="K9" s="126"/>
      <c r="L9" s="74"/>
      <c r="M9" s="78" t="str">
        <f>IFERROR(J9/J8,"0")</f>
        <v>0</v>
      </c>
      <c r="O9" s="74"/>
    </row>
    <row r="10" spans="1:15" s="67" customFormat="1" ht="27.95" customHeight="1" x14ac:dyDescent="0.2">
      <c r="B10" s="264" t="s">
        <v>8</v>
      </c>
      <c r="C10" s="264"/>
      <c r="D10" s="127">
        <f>'Información General'!E10</f>
        <v>0</v>
      </c>
      <c r="E10" s="127"/>
      <c r="F10" s="127"/>
      <c r="G10" s="74"/>
      <c r="H10" s="74"/>
      <c r="I10" s="68" t="s">
        <v>9</v>
      </c>
      <c r="J10" s="126" t="e">
        <f>Presupuesto!N77</f>
        <v>#DIV/0!</v>
      </c>
      <c r="K10" s="126"/>
      <c r="L10" s="74"/>
      <c r="M10" s="78" t="str">
        <f>IFERROR(J10/J8,"0")</f>
        <v>0</v>
      </c>
      <c r="O10" s="76"/>
    </row>
    <row r="11" spans="1:15" s="67" customFormat="1" ht="27.95" customHeight="1" x14ac:dyDescent="0.15">
      <c r="B11" s="263" t="s">
        <v>79</v>
      </c>
      <c r="C11" s="263"/>
      <c r="D11" s="125">
        <f>'Información General'!E11</f>
        <v>0</v>
      </c>
      <c r="E11" s="125"/>
      <c r="F11" s="125"/>
      <c r="G11" s="74"/>
      <c r="H11" s="74"/>
      <c r="I11" s="68" t="s">
        <v>712</v>
      </c>
      <c r="J11" s="126">
        <f>Presupuesto!N78</f>
        <v>0</v>
      </c>
      <c r="K11" s="126"/>
      <c r="L11" s="74"/>
      <c r="M11" s="78" t="str">
        <f>IFERROR(J11/J9,"0")</f>
        <v>0</v>
      </c>
      <c r="O11" s="78"/>
    </row>
    <row r="12" spans="1:15" s="67" customFormat="1" ht="5.25" customHeight="1" x14ac:dyDescent="0.15">
      <c r="A12" s="128"/>
      <c r="K12" s="79"/>
      <c r="L12" s="79"/>
      <c r="N12" s="80"/>
      <c r="O12" s="80"/>
    </row>
    <row r="13" spans="1:15" s="73" customFormat="1" ht="12" customHeight="1" x14ac:dyDescent="0.2">
      <c r="A13" s="274" t="s">
        <v>104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129"/>
    </row>
    <row r="14" spans="1:15" s="73" customFormat="1" ht="16.5" customHeight="1" x14ac:dyDescent="0.2">
      <c r="A14" s="274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</row>
    <row r="15" spans="1:15" s="73" customFormat="1" ht="86.25" customHeight="1" x14ac:dyDescent="0.2">
      <c r="A15" s="130" t="s">
        <v>105</v>
      </c>
      <c r="B15" s="130" t="s">
        <v>106</v>
      </c>
      <c r="C15" s="130" t="s">
        <v>107</v>
      </c>
      <c r="D15" s="130" t="s">
        <v>108</v>
      </c>
      <c r="E15" s="130" t="s">
        <v>109</v>
      </c>
      <c r="F15" s="143" t="s">
        <v>110</v>
      </c>
      <c r="G15" s="143" t="s">
        <v>111</v>
      </c>
      <c r="H15" s="143" t="s">
        <v>112</v>
      </c>
      <c r="I15" s="130" t="s">
        <v>113</v>
      </c>
      <c r="J15" s="130" t="s">
        <v>67</v>
      </c>
      <c r="K15" s="130" t="s">
        <v>114</v>
      </c>
      <c r="L15" s="130" t="s">
        <v>115</v>
      </c>
      <c r="M15" s="130" t="s">
        <v>116</v>
      </c>
      <c r="N15" s="130" t="s">
        <v>11</v>
      </c>
      <c r="O15" s="131"/>
    </row>
    <row r="16" spans="1:15" s="73" customFormat="1" ht="15.95" customHeight="1" x14ac:dyDescent="0.2">
      <c r="A16" s="268" t="s">
        <v>117</v>
      </c>
      <c r="B16" s="271">
        <f>'Información General'!I78</f>
        <v>0</v>
      </c>
      <c r="C16" s="271">
        <f>SUM(H16:H18)</f>
        <v>0</v>
      </c>
      <c r="D16" s="132"/>
      <c r="E16" s="132"/>
      <c r="F16" s="133"/>
      <c r="G16" s="133"/>
      <c r="H16" s="134">
        <f t="shared" ref="H16:H47" si="0">G16-F16</f>
        <v>0</v>
      </c>
      <c r="I16" s="132"/>
      <c r="J16" s="132"/>
      <c r="K16" s="135"/>
      <c r="L16" s="132"/>
      <c r="M16" s="132"/>
      <c r="N16" s="132"/>
      <c r="O16" s="131"/>
    </row>
    <row r="17" spans="1:15" s="73" customFormat="1" ht="15.95" customHeight="1" x14ac:dyDescent="0.2">
      <c r="A17" s="269"/>
      <c r="B17" s="272"/>
      <c r="C17" s="272"/>
      <c r="D17" s="132"/>
      <c r="E17" s="132"/>
      <c r="F17" s="133"/>
      <c r="G17" s="133"/>
      <c r="H17" s="134">
        <f t="shared" si="0"/>
        <v>0</v>
      </c>
      <c r="I17" s="132"/>
      <c r="J17" s="132"/>
      <c r="K17" s="132"/>
      <c r="L17" s="132"/>
      <c r="M17" s="132"/>
      <c r="N17" s="132"/>
      <c r="O17" s="131"/>
    </row>
    <row r="18" spans="1:15" s="73" customFormat="1" ht="15.95" customHeight="1" x14ac:dyDescent="0.2">
      <c r="A18" s="270"/>
      <c r="B18" s="273"/>
      <c r="C18" s="273"/>
      <c r="D18" s="132"/>
      <c r="E18" s="132"/>
      <c r="F18" s="133"/>
      <c r="G18" s="133"/>
      <c r="H18" s="134">
        <f t="shared" si="0"/>
        <v>0</v>
      </c>
      <c r="I18" s="132"/>
      <c r="J18" s="132"/>
      <c r="K18" s="132"/>
      <c r="L18" s="132"/>
      <c r="M18" s="132"/>
      <c r="N18" s="132"/>
      <c r="O18" s="131"/>
    </row>
    <row r="19" spans="1:15" s="73" customFormat="1" ht="15.95" customHeight="1" x14ac:dyDescent="0.2">
      <c r="A19" s="268" t="s">
        <v>85</v>
      </c>
      <c r="B19" s="271">
        <f>'Información General'!I79</f>
        <v>0</v>
      </c>
      <c r="C19" s="271">
        <f t="shared" ref="C19" si="1">SUM(H19:H21)</f>
        <v>0</v>
      </c>
      <c r="D19" s="132"/>
      <c r="E19" s="132"/>
      <c r="F19" s="133"/>
      <c r="G19" s="133"/>
      <c r="H19" s="134">
        <f t="shared" si="0"/>
        <v>0</v>
      </c>
      <c r="I19" s="132"/>
      <c r="J19" s="132"/>
      <c r="K19" s="132"/>
      <c r="L19" s="132"/>
      <c r="M19" s="132"/>
      <c r="N19" s="132"/>
    </row>
    <row r="20" spans="1:15" s="73" customFormat="1" ht="15.95" customHeight="1" x14ac:dyDescent="0.2">
      <c r="A20" s="269"/>
      <c r="B20" s="272"/>
      <c r="C20" s="272"/>
      <c r="D20" s="132"/>
      <c r="E20" s="132"/>
      <c r="F20" s="133"/>
      <c r="G20" s="133"/>
      <c r="H20" s="134">
        <f t="shared" si="0"/>
        <v>0</v>
      </c>
      <c r="I20" s="132"/>
      <c r="J20" s="132"/>
      <c r="K20" s="132"/>
      <c r="L20" s="132"/>
      <c r="M20" s="132"/>
      <c r="N20" s="132"/>
    </row>
    <row r="21" spans="1:15" s="73" customFormat="1" ht="15.95" customHeight="1" x14ac:dyDescent="0.2">
      <c r="A21" s="270"/>
      <c r="B21" s="273"/>
      <c r="C21" s="273"/>
      <c r="D21" s="132"/>
      <c r="E21" s="132"/>
      <c r="F21" s="133"/>
      <c r="G21" s="133"/>
      <c r="H21" s="134">
        <f t="shared" si="0"/>
        <v>0</v>
      </c>
      <c r="I21" s="132"/>
      <c r="J21" s="132"/>
      <c r="K21" s="132"/>
      <c r="L21" s="132"/>
      <c r="M21" s="132"/>
      <c r="N21" s="132"/>
    </row>
    <row r="22" spans="1:15" s="73" customFormat="1" ht="15.95" customHeight="1" x14ac:dyDescent="0.2">
      <c r="A22" s="268" t="s">
        <v>86</v>
      </c>
      <c r="B22" s="271">
        <f>'Información General'!I80</f>
        <v>0</v>
      </c>
      <c r="C22" s="271">
        <f t="shared" ref="C22" si="2">SUM(H22:H24)</f>
        <v>0</v>
      </c>
      <c r="D22" s="132"/>
      <c r="E22" s="132"/>
      <c r="F22" s="133"/>
      <c r="G22" s="133"/>
      <c r="H22" s="134">
        <f t="shared" si="0"/>
        <v>0</v>
      </c>
      <c r="I22" s="132"/>
      <c r="J22" s="132"/>
      <c r="K22" s="132"/>
      <c r="L22" s="132"/>
      <c r="M22" s="132"/>
      <c r="N22" s="132"/>
    </row>
    <row r="23" spans="1:15" s="73" customFormat="1" ht="15.95" customHeight="1" x14ac:dyDescent="0.2">
      <c r="A23" s="269"/>
      <c r="B23" s="272"/>
      <c r="C23" s="272"/>
      <c r="D23" s="132"/>
      <c r="E23" s="132"/>
      <c r="F23" s="133"/>
      <c r="G23" s="133"/>
      <c r="H23" s="134">
        <f t="shared" si="0"/>
        <v>0</v>
      </c>
      <c r="I23" s="132"/>
      <c r="J23" s="132"/>
      <c r="K23" s="132"/>
      <c r="L23" s="132"/>
      <c r="M23" s="132"/>
      <c r="N23" s="132"/>
    </row>
    <row r="24" spans="1:15" s="73" customFormat="1" ht="15.95" customHeight="1" x14ac:dyDescent="0.2">
      <c r="A24" s="270"/>
      <c r="B24" s="273"/>
      <c r="C24" s="273"/>
      <c r="D24" s="132"/>
      <c r="E24" s="132"/>
      <c r="F24" s="133"/>
      <c r="G24" s="133"/>
      <c r="H24" s="134">
        <f t="shared" si="0"/>
        <v>0</v>
      </c>
      <c r="I24" s="132"/>
      <c r="J24" s="132"/>
      <c r="K24" s="132"/>
      <c r="L24" s="132"/>
      <c r="M24" s="132"/>
      <c r="N24" s="132"/>
    </row>
    <row r="25" spans="1:15" s="73" customFormat="1" x14ac:dyDescent="0.2">
      <c r="A25" s="268" t="s">
        <v>87</v>
      </c>
      <c r="B25" s="271">
        <f>'Información General'!I81</f>
        <v>0</v>
      </c>
      <c r="C25" s="271">
        <f t="shared" ref="C25" si="3">SUM(H25:H27)</f>
        <v>0</v>
      </c>
      <c r="D25" s="132"/>
      <c r="E25" s="132"/>
      <c r="F25" s="133"/>
      <c r="G25" s="133"/>
      <c r="H25" s="134">
        <f t="shared" si="0"/>
        <v>0</v>
      </c>
      <c r="I25" s="132"/>
      <c r="J25" s="132"/>
      <c r="K25" s="132"/>
      <c r="L25" s="132"/>
      <c r="M25" s="132"/>
      <c r="N25" s="132"/>
    </row>
    <row r="26" spans="1:15" s="73" customFormat="1" x14ac:dyDescent="0.2">
      <c r="A26" s="269"/>
      <c r="B26" s="272"/>
      <c r="C26" s="272"/>
      <c r="D26" s="132"/>
      <c r="E26" s="132"/>
      <c r="F26" s="133"/>
      <c r="G26" s="133"/>
      <c r="H26" s="134">
        <f t="shared" si="0"/>
        <v>0</v>
      </c>
      <c r="I26" s="132"/>
      <c r="J26" s="132"/>
      <c r="K26" s="132"/>
      <c r="L26" s="132"/>
      <c r="M26" s="132"/>
      <c r="N26" s="132"/>
    </row>
    <row r="27" spans="1:15" s="73" customFormat="1" x14ac:dyDescent="0.2">
      <c r="A27" s="270"/>
      <c r="B27" s="273"/>
      <c r="C27" s="273"/>
      <c r="D27" s="132"/>
      <c r="E27" s="132"/>
      <c r="F27" s="133"/>
      <c r="G27" s="133"/>
      <c r="H27" s="134">
        <f t="shared" si="0"/>
        <v>0</v>
      </c>
      <c r="I27" s="132"/>
      <c r="J27" s="132"/>
      <c r="K27" s="132"/>
      <c r="L27" s="132"/>
      <c r="M27" s="132"/>
      <c r="N27" s="132"/>
    </row>
    <row r="28" spans="1:15" s="73" customFormat="1" x14ac:dyDescent="0.2">
      <c r="A28" s="268" t="s">
        <v>88</v>
      </c>
      <c r="B28" s="271">
        <f>'Información General'!I82</f>
        <v>0</v>
      </c>
      <c r="C28" s="271">
        <f t="shared" ref="C28" si="4">SUM(H28:H30)</f>
        <v>0</v>
      </c>
      <c r="D28" s="132"/>
      <c r="E28" s="132"/>
      <c r="F28" s="133"/>
      <c r="G28" s="133"/>
      <c r="H28" s="134">
        <f t="shared" si="0"/>
        <v>0</v>
      </c>
      <c r="I28" s="132"/>
      <c r="J28" s="132"/>
      <c r="K28" s="132"/>
      <c r="L28" s="132"/>
      <c r="M28" s="132"/>
      <c r="N28" s="132"/>
    </row>
    <row r="29" spans="1:15" s="73" customFormat="1" ht="18" customHeight="1" x14ac:dyDescent="0.2">
      <c r="A29" s="269"/>
      <c r="B29" s="272"/>
      <c r="C29" s="272"/>
      <c r="D29" s="132"/>
      <c r="E29" s="132"/>
      <c r="F29" s="133"/>
      <c r="G29" s="133"/>
      <c r="H29" s="134">
        <f t="shared" si="0"/>
        <v>0</v>
      </c>
      <c r="I29" s="132"/>
      <c r="J29" s="132"/>
      <c r="K29" s="132"/>
      <c r="L29" s="132"/>
      <c r="M29" s="132"/>
      <c r="N29" s="132"/>
      <c r="O29" s="136"/>
    </row>
    <row r="30" spans="1:15" s="73" customFormat="1" x14ac:dyDescent="0.2">
      <c r="A30" s="270"/>
      <c r="B30" s="273"/>
      <c r="C30" s="273"/>
      <c r="D30" s="132"/>
      <c r="E30" s="132"/>
      <c r="F30" s="133"/>
      <c r="G30" s="133"/>
      <c r="H30" s="134">
        <f t="shared" si="0"/>
        <v>0</v>
      </c>
      <c r="I30" s="132"/>
      <c r="J30" s="132"/>
      <c r="K30" s="132"/>
      <c r="L30" s="132"/>
      <c r="M30" s="132"/>
      <c r="N30" s="132"/>
    </row>
    <row r="31" spans="1:15" s="73" customFormat="1" x14ac:dyDescent="0.2">
      <c r="A31" s="268" t="s">
        <v>89</v>
      </c>
      <c r="B31" s="271">
        <f>'Información General'!I83</f>
        <v>0</v>
      </c>
      <c r="C31" s="271">
        <f t="shared" ref="C31" si="5">SUM(H31:H33)</f>
        <v>0</v>
      </c>
      <c r="D31" s="132"/>
      <c r="E31" s="132"/>
      <c r="F31" s="133"/>
      <c r="G31" s="133"/>
      <c r="H31" s="134">
        <f t="shared" si="0"/>
        <v>0</v>
      </c>
      <c r="I31" s="132"/>
      <c r="J31" s="132"/>
      <c r="K31" s="132"/>
      <c r="L31" s="132"/>
      <c r="M31" s="132"/>
      <c r="N31" s="132"/>
    </row>
    <row r="32" spans="1:15" s="73" customFormat="1" x14ac:dyDescent="0.2">
      <c r="A32" s="269"/>
      <c r="B32" s="272"/>
      <c r="C32" s="272"/>
      <c r="D32" s="132"/>
      <c r="E32" s="132"/>
      <c r="F32" s="133"/>
      <c r="G32" s="133"/>
      <c r="H32" s="134">
        <f t="shared" si="0"/>
        <v>0</v>
      </c>
      <c r="I32" s="132"/>
      <c r="J32" s="132"/>
      <c r="K32" s="132"/>
      <c r="L32" s="132"/>
      <c r="M32" s="132"/>
      <c r="N32" s="132"/>
    </row>
    <row r="33" spans="1:14" s="73" customFormat="1" x14ac:dyDescent="0.2">
      <c r="A33" s="270"/>
      <c r="B33" s="273"/>
      <c r="C33" s="273"/>
      <c r="D33" s="132"/>
      <c r="E33" s="132"/>
      <c r="F33" s="133"/>
      <c r="G33" s="133"/>
      <c r="H33" s="134">
        <f t="shared" si="0"/>
        <v>0</v>
      </c>
      <c r="I33" s="132"/>
      <c r="J33" s="132"/>
      <c r="K33" s="132"/>
      <c r="L33" s="132"/>
      <c r="M33" s="132"/>
      <c r="N33" s="132"/>
    </row>
    <row r="34" spans="1:14" s="73" customFormat="1" x14ac:dyDescent="0.2">
      <c r="A34" s="268" t="s">
        <v>90</v>
      </c>
      <c r="B34" s="271">
        <f>'Información General'!I84</f>
        <v>0</v>
      </c>
      <c r="C34" s="271">
        <f t="shared" ref="C34" si="6">SUM(H34:H36)</f>
        <v>0</v>
      </c>
      <c r="D34" s="132"/>
      <c r="E34" s="132"/>
      <c r="F34" s="133"/>
      <c r="G34" s="133"/>
      <c r="H34" s="134">
        <f t="shared" si="0"/>
        <v>0</v>
      </c>
      <c r="I34" s="132"/>
      <c r="J34" s="132"/>
      <c r="K34" s="132"/>
      <c r="L34" s="132"/>
      <c r="M34" s="132"/>
      <c r="N34" s="132"/>
    </row>
    <row r="35" spans="1:14" s="73" customFormat="1" x14ac:dyDescent="0.2">
      <c r="A35" s="269"/>
      <c r="B35" s="272"/>
      <c r="C35" s="272"/>
      <c r="D35" s="132"/>
      <c r="E35" s="132"/>
      <c r="F35" s="133"/>
      <c r="G35" s="133"/>
      <c r="H35" s="134">
        <f t="shared" si="0"/>
        <v>0</v>
      </c>
      <c r="I35" s="132"/>
      <c r="J35" s="132"/>
      <c r="K35" s="132"/>
      <c r="L35" s="132"/>
      <c r="M35" s="132"/>
      <c r="N35" s="132"/>
    </row>
    <row r="36" spans="1:14" s="73" customFormat="1" x14ac:dyDescent="0.2">
      <c r="A36" s="270"/>
      <c r="B36" s="273"/>
      <c r="C36" s="273"/>
      <c r="D36" s="132"/>
      <c r="E36" s="132"/>
      <c r="F36" s="133"/>
      <c r="G36" s="133"/>
      <c r="H36" s="134">
        <f t="shared" si="0"/>
        <v>0</v>
      </c>
      <c r="I36" s="132"/>
      <c r="J36" s="132"/>
      <c r="K36" s="132"/>
      <c r="L36" s="132"/>
      <c r="M36" s="132"/>
      <c r="N36" s="132"/>
    </row>
    <row r="37" spans="1:14" s="73" customFormat="1" x14ac:dyDescent="0.2">
      <c r="A37" s="268" t="s">
        <v>91</v>
      </c>
      <c r="B37" s="271">
        <f>'Información General'!I85</f>
        <v>0</v>
      </c>
      <c r="C37" s="271">
        <f t="shared" ref="C37" si="7">SUM(H37:H39)</f>
        <v>0</v>
      </c>
      <c r="D37" s="132"/>
      <c r="E37" s="132"/>
      <c r="F37" s="133"/>
      <c r="G37" s="133"/>
      <c r="H37" s="134">
        <f t="shared" si="0"/>
        <v>0</v>
      </c>
      <c r="I37" s="132"/>
      <c r="J37" s="132"/>
      <c r="K37" s="132"/>
      <c r="L37" s="132"/>
      <c r="M37" s="132"/>
      <c r="N37" s="132"/>
    </row>
    <row r="38" spans="1:14" s="73" customFormat="1" x14ac:dyDescent="0.2">
      <c r="A38" s="269"/>
      <c r="B38" s="272"/>
      <c r="C38" s="272"/>
      <c r="D38" s="132"/>
      <c r="E38" s="132"/>
      <c r="F38" s="133"/>
      <c r="G38" s="133"/>
      <c r="H38" s="134">
        <f t="shared" si="0"/>
        <v>0</v>
      </c>
      <c r="I38" s="132"/>
      <c r="J38" s="132"/>
      <c r="K38" s="132"/>
      <c r="L38" s="132"/>
      <c r="M38" s="132"/>
      <c r="N38" s="132"/>
    </row>
    <row r="39" spans="1:14" s="73" customFormat="1" x14ac:dyDescent="0.2">
      <c r="A39" s="270"/>
      <c r="B39" s="273"/>
      <c r="C39" s="273"/>
      <c r="D39" s="132"/>
      <c r="E39" s="132"/>
      <c r="F39" s="133"/>
      <c r="G39" s="133"/>
      <c r="H39" s="134">
        <f t="shared" si="0"/>
        <v>0</v>
      </c>
      <c r="I39" s="132"/>
      <c r="J39" s="132"/>
      <c r="K39" s="132"/>
      <c r="L39" s="132"/>
      <c r="M39" s="132"/>
      <c r="N39" s="132"/>
    </row>
    <row r="40" spans="1:14" s="73" customFormat="1" x14ac:dyDescent="0.2">
      <c r="A40" s="268" t="s">
        <v>92</v>
      </c>
      <c r="B40" s="271">
        <f>'Información General'!I86</f>
        <v>0</v>
      </c>
      <c r="C40" s="271">
        <f t="shared" ref="C40" si="8">SUM(H40:H42)</f>
        <v>0</v>
      </c>
      <c r="D40" s="132"/>
      <c r="E40" s="132"/>
      <c r="F40" s="133"/>
      <c r="G40" s="133"/>
      <c r="H40" s="134">
        <f t="shared" si="0"/>
        <v>0</v>
      </c>
      <c r="I40" s="132"/>
      <c r="J40" s="132"/>
      <c r="K40" s="132"/>
      <c r="L40" s="132"/>
      <c r="M40" s="132"/>
      <c r="N40" s="132"/>
    </row>
    <row r="41" spans="1:14" s="73" customFormat="1" x14ac:dyDescent="0.2">
      <c r="A41" s="269"/>
      <c r="B41" s="272"/>
      <c r="C41" s="272"/>
      <c r="D41" s="132"/>
      <c r="E41" s="132"/>
      <c r="F41" s="133"/>
      <c r="G41" s="133"/>
      <c r="H41" s="134">
        <f t="shared" si="0"/>
        <v>0</v>
      </c>
      <c r="I41" s="132"/>
      <c r="J41" s="132"/>
      <c r="K41" s="132"/>
      <c r="L41" s="132"/>
      <c r="M41" s="132"/>
      <c r="N41" s="132"/>
    </row>
    <row r="42" spans="1:14" s="73" customFormat="1" x14ac:dyDescent="0.2">
      <c r="A42" s="270"/>
      <c r="B42" s="273"/>
      <c r="C42" s="273"/>
      <c r="D42" s="132"/>
      <c r="E42" s="132"/>
      <c r="F42" s="133"/>
      <c r="G42" s="133"/>
      <c r="H42" s="134">
        <f t="shared" si="0"/>
        <v>0</v>
      </c>
      <c r="I42" s="132"/>
      <c r="J42" s="132"/>
      <c r="K42" s="132"/>
      <c r="L42" s="132"/>
      <c r="M42" s="132"/>
      <c r="N42" s="132"/>
    </row>
    <row r="43" spans="1:14" s="73" customFormat="1" x14ac:dyDescent="0.2">
      <c r="A43" s="268" t="s">
        <v>93</v>
      </c>
      <c r="B43" s="271">
        <f>'Información General'!I87</f>
        <v>0</v>
      </c>
      <c r="C43" s="271">
        <f t="shared" ref="C43" si="9">SUM(H43:H45)</f>
        <v>0</v>
      </c>
      <c r="D43" s="132"/>
      <c r="E43" s="132"/>
      <c r="F43" s="133"/>
      <c r="G43" s="133"/>
      <c r="H43" s="134">
        <f t="shared" si="0"/>
        <v>0</v>
      </c>
      <c r="I43" s="132"/>
      <c r="J43" s="132"/>
      <c r="K43" s="132"/>
      <c r="L43" s="132"/>
      <c r="M43" s="132"/>
      <c r="N43" s="132"/>
    </row>
    <row r="44" spans="1:14" s="73" customFormat="1" x14ac:dyDescent="0.2">
      <c r="A44" s="269"/>
      <c r="B44" s="272"/>
      <c r="C44" s="272"/>
      <c r="D44" s="132"/>
      <c r="E44" s="132"/>
      <c r="F44" s="133"/>
      <c r="G44" s="133"/>
      <c r="H44" s="134">
        <f t="shared" si="0"/>
        <v>0</v>
      </c>
      <c r="I44" s="132"/>
      <c r="J44" s="132"/>
      <c r="K44" s="132"/>
      <c r="L44" s="132"/>
      <c r="M44" s="132"/>
      <c r="N44" s="132"/>
    </row>
    <row r="45" spans="1:14" s="73" customFormat="1" x14ac:dyDescent="0.2">
      <c r="A45" s="270"/>
      <c r="B45" s="273"/>
      <c r="C45" s="273"/>
      <c r="D45" s="132"/>
      <c r="E45" s="132"/>
      <c r="F45" s="133"/>
      <c r="G45" s="133"/>
      <c r="H45" s="134">
        <f t="shared" si="0"/>
        <v>0</v>
      </c>
      <c r="I45" s="132"/>
      <c r="J45" s="132"/>
      <c r="K45" s="132"/>
      <c r="L45" s="132"/>
      <c r="M45" s="132"/>
      <c r="N45" s="132"/>
    </row>
    <row r="46" spans="1:14" s="73" customFormat="1" x14ac:dyDescent="0.2">
      <c r="A46" s="268" t="s">
        <v>94</v>
      </c>
      <c r="B46" s="271">
        <f>'Información General'!I88</f>
        <v>0</v>
      </c>
      <c r="C46" s="271">
        <f t="shared" ref="C46" si="10">SUM(H46:H48)</f>
        <v>0</v>
      </c>
      <c r="D46" s="132"/>
      <c r="E46" s="132"/>
      <c r="F46" s="133"/>
      <c r="G46" s="133"/>
      <c r="H46" s="134">
        <f t="shared" si="0"/>
        <v>0</v>
      </c>
      <c r="I46" s="132"/>
      <c r="J46" s="132"/>
      <c r="K46" s="132"/>
      <c r="L46" s="132"/>
      <c r="M46" s="132"/>
      <c r="N46" s="132"/>
    </row>
    <row r="47" spans="1:14" s="73" customFormat="1" x14ac:dyDescent="0.2">
      <c r="A47" s="269"/>
      <c r="B47" s="272"/>
      <c r="C47" s="272"/>
      <c r="D47" s="132"/>
      <c r="E47" s="132"/>
      <c r="F47" s="133"/>
      <c r="G47" s="133"/>
      <c r="H47" s="134">
        <f t="shared" si="0"/>
        <v>0</v>
      </c>
      <c r="I47" s="132"/>
      <c r="J47" s="132"/>
      <c r="K47" s="132"/>
      <c r="L47" s="132"/>
      <c r="M47" s="132"/>
      <c r="N47" s="132"/>
    </row>
    <row r="48" spans="1:14" s="73" customFormat="1" x14ac:dyDescent="0.2">
      <c r="A48" s="270"/>
      <c r="B48" s="273"/>
      <c r="C48" s="273"/>
      <c r="D48" s="132"/>
      <c r="E48" s="132"/>
      <c r="F48" s="133"/>
      <c r="G48" s="133"/>
      <c r="H48" s="134">
        <f t="shared" ref="H48:H75" si="11">G48-F48</f>
        <v>0</v>
      </c>
      <c r="I48" s="132"/>
      <c r="J48" s="132"/>
      <c r="K48" s="132"/>
      <c r="L48" s="132"/>
      <c r="M48" s="132"/>
      <c r="N48" s="132"/>
    </row>
    <row r="49" spans="1:15" s="73" customFormat="1" x14ac:dyDescent="0.2">
      <c r="A49" s="268" t="s">
        <v>95</v>
      </c>
      <c r="B49" s="271">
        <f>'Información General'!I89</f>
        <v>0</v>
      </c>
      <c r="C49" s="271">
        <f t="shared" ref="C49" si="12">SUM(H49:H51)</f>
        <v>0</v>
      </c>
      <c r="D49" s="132"/>
      <c r="E49" s="132"/>
      <c r="F49" s="133"/>
      <c r="G49" s="133"/>
      <c r="H49" s="134">
        <f t="shared" si="11"/>
        <v>0</v>
      </c>
      <c r="I49" s="132"/>
      <c r="J49" s="132"/>
      <c r="K49" s="132"/>
      <c r="L49" s="132"/>
      <c r="M49" s="132"/>
      <c r="N49" s="132"/>
    </row>
    <row r="50" spans="1:15" s="73" customFormat="1" x14ac:dyDescent="0.2">
      <c r="A50" s="269"/>
      <c r="B50" s="272"/>
      <c r="C50" s="272"/>
      <c r="D50" s="132"/>
      <c r="E50" s="132"/>
      <c r="F50" s="133"/>
      <c r="G50" s="133"/>
      <c r="H50" s="134">
        <f t="shared" si="11"/>
        <v>0</v>
      </c>
      <c r="I50" s="132"/>
      <c r="J50" s="132"/>
      <c r="K50" s="132"/>
      <c r="L50" s="132"/>
      <c r="M50" s="132"/>
      <c r="N50" s="132"/>
    </row>
    <row r="51" spans="1:15" s="73" customFormat="1" x14ac:dyDescent="0.2">
      <c r="A51" s="270"/>
      <c r="B51" s="273"/>
      <c r="C51" s="273"/>
      <c r="D51" s="132"/>
      <c r="E51" s="132"/>
      <c r="F51" s="133"/>
      <c r="G51" s="133"/>
      <c r="H51" s="134">
        <f t="shared" si="11"/>
        <v>0</v>
      </c>
      <c r="I51" s="132"/>
      <c r="J51" s="132"/>
      <c r="K51" s="132"/>
      <c r="L51" s="132"/>
      <c r="M51" s="132"/>
      <c r="N51" s="132"/>
    </row>
    <row r="52" spans="1:15" s="73" customFormat="1" x14ac:dyDescent="0.2">
      <c r="A52" s="268" t="s">
        <v>96</v>
      </c>
      <c r="B52" s="271">
        <f>'Información General'!I90</f>
        <v>0</v>
      </c>
      <c r="C52" s="271">
        <f t="shared" ref="C52" si="13">SUM(H52:H54)</f>
        <v>0</v>
      </c>
      <c r="D52" s="132"/>
      <c r="E52" s="132"/>
      <c r="F52" s="133"/>
      <c r="G52" s="133"/>
      <c r="H52" s="134">
        <f t="shared" si="11"/>
        <v>0</v>
      </c>
      <c r="I52" s="132"/>
      <c r="J52" s="132"/>
      <c r="K52" s="132"/>
      <c r="L52" s="132"/>
      <c r="M52" s="132"/>
      <c r="N52" s="132"/>
    </row>
    <row r="53" spans="1:15" s="73" customFormat="1" ht="18" customHeight="1" x14ac:dyDescent="0.2">
      <c r="A53" s="269"/>
      <c r="B53" s="272"/>
      <c r="C53" s="272"/>
      <c r="D53" s="132"/>
      <c r="E53" s="132"/>
      <c r="F53" s="133"/>
      <c r="G53" s="133"/>
      <c r="H53" s="134">
        <f t="shared" si="11"/>
        <v>0</v>
      </c>
      <c r="I53" s="132"/>
      <c r="J53" s="132"/>
      <c r="K53" s="132"/>
      <c r="L53" s="132"/>
      <c r="M53" s="132"/>
      <c r="N53" s="132"/>
      <c r="O53" s="136"/>
    </row>
    <row r="54" spans="1:15" s="73" customFormat="1" x14ac:dyDescent="0.2">
      <c r="A54" s="270"/>
      <c r="B54" s="273"/>
      <c r="C54" s="273"/>
      <c r="D54" s="132"/>
      <c r="E54" s="132"/>
      <c r="F54" s="133"/>
      <c r="G54" s="133"/>
      <c r="H54" s="134">
        <f t="shared" si="11"/>
        <v>0</v>
      </c>
      <c r="I54" s="132"/>
      <c r="J54" s="132"/>
      <c r="K54" s="132"/>
      <c r="L54" s="132"/>
      <c r="M54" s="132"/>
      <c r="N54" s="132"/>
    </row>
    <row r="55" spans="1:15" s="73" customFormat="1" x14ac:dyDescent="0.2">
      <c r="A55" s="268" t="s">
        <v>97</v>
      </c>
      <c r="B55" s="271">
        <f>'Información General'!I91</f>
        <v>0</v>
      </c>
      <c r="C55" s="271">
        <f t="shared" ref="C55" si="14">SUM(H55:H57)</f>
        <v>0</v>
      </c>
      <c r="D55" s="132"/>
      <c r="E55" s="132"/>
      <c r="F55" s="133"/>
      <c r="G55" s="133"/>
      <c r="H55" s="134">
        <f t="shared" si="11"/>
        <v>0</v>
      </c>
      <c r="I55" s="132"/>
      <c r="J55" s="132"/>
      <c r="K55" s="132"/>
      <c r="L55" s="132"/>
      <c r="M55" s="132"/>
      <c r="N55" s="132"/>
    </row>
    <row r="56" spans="1:15" s="73" customFormat="1" x14ac:dyDescent="0.2">
      <c r="A56" s="269"/>
      <c r="B56" s="272"/>
      <c r="C56" s="272"/>
      <c r="D56" s="132"/>
      <c r="E56" s="132"/>
      <c r="F56" s="133"/>
      <c r="G56" s="133"/>
      <c r="H56" s="134">
        <f t="shared" si="11"/>
        <v>0</v>
      </c>
      <c r="I56" s="132"/>
      <c r="J56" s="132"/>
      <c r="K56" s="132"/>
      <c r="L56" s="132"/>
      <c r="M56" s="132"/>
      <c r="N56" s="132"/>
    </row>
    <row r="57" spans="1:15" s="73" customFormat="1" x14ac:dyDescent="0.2">
      <c r="A57" s="270"/>
      <c r="B57" s="273"/>
      <c r="C57" s="273"/>
      <c r="D57" s="132"/>
      <c r="E57" s="132"/>
      <c r="F57" s="133"/>
      <c r="G57" s="133"/>
      <c r="H57" s="134">
        <f t="shared" si="11"/>
        <v>0</v>
      </c>
      <c r="I57" s="132"/>
      <c r="J57" s="132"/>
      <c r="K57" s="132"/>
      <c r="L57" s="132"/>
      <c r="M57" s="132"/>
      <c r="N57" s="132"/>
    </row>
    <row r="58" spans="1:15" s="73" customFormat="1" x14ac:dyDescent="0.2">
      <c r="A58" s="268" t="s">
        <v>98</v>
      </c>
      <c r="B58" s="271">
        <f>'Información General'!I92</f>
        <v>0</v>
      </c>
      <c r="C58" s="271">
        <f t="shared" ref="C58" si="15">SUM(H58:H60)</f>
        <v>0</v>
      </c>
      <c r="D58" s="132"/>
      <c r="E58" s="132"/>
      <c r="F58" s="133"/>
      <c r="G58" s="133"/>
      <c r="H58" s="134">
        <f t="shared" si="11"/>
        <v>0</v>
      </c>
      <c r="I58" s="132"/>
      <c r="J58" s="132"/>
      <c r="K58" s="132"/>
      <c r="L58" s="132"/>
      <c r="M58" s="132"/>
      <c r="N58" s="132"/>
    </row>
    <row r="59" spans="1:15" s="73" customFormat="1" x14ac:dyDescent="0.2">
      <c r="A59" s="269"/>
      <c r="B59" s="272"/>
      <c r="C59" s="272"/>
      <c r="D59" s="132"/>
      <c r="E59" s="132"/>
      <c r="F59" s="133"/>
      <c r="G59" s="133"/>
      <c r="H59" s="134">
        <f t="shared" si="11"/>
        <v>0</v>
      </c>
      <c r="I59" s="132"/>
      <c r="J59" s="132"/>
      <c r="K59" s="132"/>
      <c r="L59" s="132"/>
      <c r="M59" s="132"/>
      <c r="N59" s="132"/>
    </row>
    <row r="60" spans="1:15" s="73" customFormat="1" x14ac:dyDescent="0.2">
      <c r="A60" s="270"/>
      <c r="B60" s="273"/>
      <c r="C60" s="273"/>
      <c r="D60" s="132"/>
      <c r="E60" s="132"/>
      <c r="F60" s="133"/>
      <c r="G60" s="133"/>
      <c r="H60" s="134">
        <f t="shared" si="11"/>
        <v>0</v>
      </c>
      <c r="I60" s="132"/>
      <c r="J60" s="132"/>
      <c r="K60" s="132"/>
      <c r="L60" s="132"/>
      <c r="M60" s="132"/>
      <c r="N60" s="132"/>
    </row>
    <row r="61" spans="1:15" s="73" customFormat="1" x14ac:dyDescent="0.2">
      <c r="A61" s="268" t="s">
        <v>99</v>
      </c>
      <c r="B61" s="271">
        <f>'Información General'!I93</f>
        <v>0</v>
      </c>
      <c r="C61" s="271">
        <f t="shared" ref="C61" si="16">SUM(H61:H63)</f>
        <v>0</v>
      </c>
      <c r="D61" s="132"/>
      <c r="E61" s="132"/>
      <c r="F61" s="133"/>
      <c r="G61" s="133"/>
      <c r="H61" s="134">
        <f t="shared" si="11"/>
        <v>0</v>
      </c>
      <c r="I61" s="132"/>
      <c r="J61" s="132"/>
      <c r="K61" s="132"/>
      <c r="L61" s="132"/>
      <c r="M61" s="132"/>
      <c r="N61" s="132"/>
    </row>
    <row r="62" spans="1:15" s="73" customFormat="1" x14ac:dyDescent="0.2">
      <c r="A62" s="269"/>
      <c r="B62" s="272"/>
      <c r="C62" s="272"/>
      <c r="D62" s="132"/>
      <c r="E62" s="132"/>
      <c r="F62" s="133"/>
      <c r="G62" s="133"/>
      <c r="H62" s="134">
        <f t="shared" si="11"/>
        <v>0</v>
      </c>
      <c r="I62" s="132"/>
      <c r="J62" s="132"/>
      <c r="K62" s="132"/>
      <c r="L62" s="132"/>
      <c r="M62" s="132"/>
      <c r="N62" s="132"/>
    </row>
    <row r="63" spans="1:15" s="73" customFormat="1" x14ac:dyDescent="0.2">
      <c r="A63" s="270"/>
      <c r="B63" s="273"/>
      <c r="C63" s="273"/>
      <c r="D63" s="132"/>
      <c r="E63" s="132"/>
      <c r="F63" s="133"/>
      <c r="G63" s="133"/>
      <c r="H63" s="134">
        <f t="shared" si="11"/>
        <v>0</v>
      </c>
      <c r="I63" s="132"/>
      <c r="J63" s="132"/>
      <c r="K63" s="132"/>
      <c r="L63" s="132"/>
      <c r="M63" s="132"/>
      <c r="N63" s="132"/>
    </row>
    <row r="64" spans="1:15" s="73" customFormat="1" x14ac:dyDescent="0.2">
      <c r="A64" s="268" t="s">
        <v>100</v>
      </c>
      <c r="B64" s="271">
        <f>'Información General'!I94</f>
        <v>0</v>
      </c>
      <c r="C64" s="271">
        <f t="shared" ref="C64" si="17">SUM(H64:H66)</f>
        <v>0</v>
      </c>
      <c r="D64" s="132"/>
      <c r="E64" s="132"/>
      <c r="F64" s="133"/>
      <c r="G64" s="133"/>
      <c r="H64" s="134">
        <f t="shared" si="11"/>
        <v>0</v>
      </c>
      <c r="I64" s="132"/>
      <c r="J64" s="132"/>
      <c r="K64" s="132"/>
      <c r="L64" s="132"/>
      <c r="M64" s="132"/>
      <c r="N64" s="132"/>
    </row>
    <row r="65" spans="1:15" s="73" customFormat="1" x14ac:dyDescent="0.2">
      <c r="A65" s="269"/>
      <c r="B65" s="272"/>
      <c r="C65" s="272"/>
      <c r="D65" s="132"/>
      <c r="E65" s="132"/>
      <c r="F65" s="133"/>
      <c r="G65" s="133"/>
      <c r="H65" s="134">
        <f t="shared" si="11"/>
        <v>0</v>
      </c>
      <c r="I65" s="132"/>
      <c r="J65" s="132"/>
      <c r="K65" s="132"/>
      <c r="L65" s="132"/>
      <c r="M65" s="132"/>
      <c r="N65" s="132"/>
    </row>
    <row r="66" spans="1:15" s="73" customFormat="1" x14ac:dyDescent="0.2">
      <c r="A66" s="270"/>
      <c r="B66" s="273"/>
      <c r="C66" s="273"/>
      <c r="D66" s="132"/>
      <c r="E66" s="132"/>
      <c r="F66" s="133"/>
      <c r="G66" s="133"/>
      <c r="H66" s="134">
        <f t="shared" si="11"/>
        <v>0</v>
      </c>
      <c r="I66" s="132"/>
      <c r="J66" s="132"/>
      <c r="K66" s="132"/>
      <c r="L66" s="132"/>
      <c r="M66" s="132"/>
      <c r="N66" s="132"/>
    </row>
    <row r="67" spans="1:15" s="73" customFormat="1" x14ac:dyDescent="0.2">
      <c r="A67" s="268" t="s">
        <v>101</v>
      </c>
      <c r="B67" s="271">
        <f>'Información General'!I95</f>
        <v>0</v>
      </c>
      <c r="C67" s="271">
        <f t="shared" ref="C67" si="18">SUM(H67:H69)</f>
        <v>0</v>
      </c>
      <c r="D67" s="132"/>
      <c r="E67" s="132"/>
      <c r="F67" s="133"/>
      <c r="G67" s="133"/>
      <c r="H67" s="134">
        <f t="shared" si="11"/>
        <v>0</v>
      </c>
      <c r="I67" s="132"/>
      <c r="J67" s="132"/>
      <c r="K67" s="132"/>
      <c r="L67" s="132"/>
      <c r="M67" s="132"/>
      <c r="N67" s="132"/>
    </row>
    <row r="68" spans="1:15" s="73" customFormat="1" x14ac:dyDescent="0.2">
      <c r="A68" s="269"/>
      <c r="B68" s="272"/>
      <c r="C68" s="272"/>
      <c r="D68" s="132"/>
      <c r="E68" s="132"/>
      <c r="F68" s="133"/>
      <c r="G68" s="133"/>
      <c r="H68" s="134">
        <f t="shared" si="11"/>
        <v>0</v>
      </c>
      <c r="I68" s="132"/>
      <c r="J68" s="132"/>
      <c r="K68" s="132"/>
      <c r="L68" s="132"/>
      <c r="M68" s="132"/>
      <c r="N68" s="132"/>
    </row>
    <row r="69" spans="1:15" s="73" customFormat="1" x14ac:dyDescent="0.2">
      <c r="A69" s="270"/>
      <c r="B69" s="273"/>
      <c r="C69" s="273"/>
      <c r="D69" s="132"/>
      <c r="E69" s="132"/>
      <c r="F69" s="133"/>
      <c r="G69" s="133"/>
      <c r="H69" s="134">
        <f t="shared" si="11"/>
        <v>0</v>
      </c>
      <c r="I69" s="132"/>
      <c r="J69" s="132"/>
      <c r="K69" s="132"/>
      <c r="L69" s="132"/>
      <c r="M69" s="132"/>
      <c r="N69" s="132"/>
    </row>
    <row r="70" spans="1:15" s="73" customFormat="1" x14ac:dyDescent="0.2">
      <c r="A70" s="268" t="s">
        <v>102</v>
      </c>
      <c r="B70" s="271">
        <f>'Información General'!I96</f>
        <v>0</v>
      </c>
      <c r="C70" s="271">
        <f t="shared" ref="C70" si="19">SUM(H70:H72)</f>
        <v>0</v>
      </c>
      <c r="D70" s="132"/>
      <c r="E70" s="132"/>
      <c r="F70" s="133"/>
      <c r="G70" s="133"/>
      <c r="H70" s="134">
        <f t="shared" si="11"/>
        <v>0</v>
      </c>
      <c r="I70" s="132"/>
      <c r="J70" s="132"/>
      <c r="K70" s="132"/>
      <c r="L70" s="132"/>
      <c r="M70" s="132"/>
      <c r="N70" s="132"/>
    </row>
    <row r="71" spans="1:15" s="73" customFormat="1" x14ac:dyDescent="0.2">
      <c r="A71" s="269"/>
      <c r="B71" s="272"/>
      <c r="C71" s="272"/>
      <c r="D71" s="132"/>
      <c r="E71" s="132"/>
      <c r="F71" s="133"/>
      <c r="G71" s="133"/>
      <c r="H71" s="134">
        <f t="shared" si="11"/>
        <v>0</v>
      </c>
      <c r="I71" s="132"/>
      <c r="J71" s="132"/>
      <c r="K71" s="132"/>
      <c r="L71" s="132"/>
      <c r="M71" s="132"/>
      <c r="N71" s="132"/>
    </row>
    <row r="72" spans="1:15" s="73" customFormat="1" x14ac:dyDescent="0.2">
      <c r="A72" s="270"/>
      <c r="B72" s="273"/>
      <c r="C72" s="273"/>
      <c r="D72" s="132"/>
      <c r="E72" s="132"/>
      <c r="F72" s="133"/>
      <c r="G72" s="133"/>
      <c r="H72" s="134">
        <f t="shared" si="11"/>
        <v>0</v>
      </c>
      <c r="I72" s="132"/>
      <c r="J72" s="132"/>
      <c r="K72" s="132"/>
      <c r="L72" s="132"/>
      <c r="M72" s="132"/>
      <c r="N72" s="132"/>
    </row>
    <row r="73" spans="1:15" s="73" customFormat="1" x14ac:dyDescent="0.2">
      <c r="A73" s="268" t="s">
        <v>103</v>
      </c>
      <c r="B73" s="271">
        <f>'Información General'!I97</f>
        <v>0</v>
      </c>
      <c r="C73" s="271">
        <f t="shared" ref="C73" si="20">SUM(H73:H75)</f>
        <v>0</v>
      </c>
      <c r="D73" s="132"/>
      <c r="E73" s="132"/>
      <c r="F73" s="133"/>
      <c r="G73" s="133"/>
      <c r="H73" s="134">
        <f t="shared" si="11"/>
        <v>0</v>
      </c>
      <c r="I73" s="132"/>
      <c r="J73" s="132"/>
      <c r="K73" s="132"/>
      <c r="L73" s="132"/>
      <c r="M73" s="132"/>
      <c r="N73" s="132"/>
    </row>
    <row r="74" spans="1:15" s="73" customFormat="1" x14ac:dyDescent="0.2">
      <c r="A74" s="269"/>
      <c r="B74" s="272"/>
      <c r="C74" s="272"/>
      <c r="D74" s="132"/>
      <c r="E74" s="132"/>
      <c r="F74" s="133"/>
      <c r="G74" s="133"/>
      <c r="H74" s="134">
        <f t="shared" si="11"/>
        <v>0</v>
      </c>
      <c r="I74" s="132"/>
      <c r="J74" s="132"/>
      <c r="K74" s="132"/>
      <c r="L74" s="132"/>
      <c r="M74" s="132"/>
      <c r="N74" s="132"/>
    </row>
    <row r="75" spans="1:15" s="73" customFormat="1" x14ac:dyDescent="0.2">
      <c r="A75" s="270"/>
      <c r="B75" s="273"/>
      <c r="C75" s="273"/>
      <c r="D75" s="132"/>
      <c r="E75" s="132"/>
      <c r="F75" s="133"/>
      <c r="G75" s="133"/>
      <c r="H75" s="134">
        <f t="shared" si="11"/>
        <v>0</v>
      </c>
      <c r="I75" s="132"/>
      <c r="J75" s="132"/>
      <c r="K75" s="132"/>
      <c r="L75" s="132"/>
      <c r="M75" s="132"/>
      <c r="N75" s="132"/>
    </row>
    <row r="76" spans="1:15" s="73" customFormat="1" ht="33.75" customHeight="1" x14ac:dyDescent="0.2">
      <c r="F76" s="278" t="s">
        <v>118</v>
      </c>
      <c r="G76" s="278"/>
      <c r="H76" s="278"/>
      <c r="I76" s="278"/>
      <c r="J76" s="278"/>
      <c r="K76" s="137">
        <f>SUM(K16:K75)</f>
        <v>0</v>
      </c>
      <c r="L76" s="137">
        <f>SUM(L16:L75)</f>
        <v>0</v>
      </c>
      <c r="M76" s="137">
        <f>SUM(M16:M75)</f>
        <v>0</v>
      </c>
      <c r="N76" s="137">
        <f>SUM(N16:N75)</f>
        <v>0</v>
      </c>
    </row>
    <row r="77" spans="1:15" s="73" customFormat="1" ht="32.25" customHeight="1" x14ac:dyDescent="0.2">
      <c r="F77" s="278" t="s">
        <v>119</v>
      </c>
      <c r="G77" s="278"/>
      <c r="H77" s="278"/>
      <c r="I77" s="278"/>
      <c r="J77" s="278"/>
      <c r="K77" s="138"/>
      <c r="L77" s="139" t="e">
        <f>L76/K76</f>
        <v>#DIV/0!</v>
      </c>
      <c r="M77" s="140" t="e">
        <f>M76/K76</f>
        <v>#DIV/0!</v>
      </c>
      <c r="N77" s="141" t="e">
        <f>N76/K76</f>
        <v>#DIV/0!</v>
      </c>
    </row>
    <row r="78" spans="1:15" s="73" customFormat="1" ht="9.75" customHeight="1" x14ac:dyDescent="0.2"/>
    <row r="79" spans="1:15" ht="39" customHeight="1" x14ac:dyDescent="0.2">
      <c r="F79" s="277" t="s">
        <v>710</v>
      </c>
      <c r="G79" s="277"/>
      <c r="H79" s="277"/>
      <c r="I79" s="277"/>
      <c r="J79" s="277"/>
      <c r="K79" s="277"/>
      <c r="L79" s="277"/>
      <c r="M79" s="277"/>
      <c r="N79" s="142"/>
      <c r="O79" s="73"/>
    </row>
    <row r="80" spans="1:15" ht="24" customHeight="1" x14ac:dyDescent="0.2">
      <c r="F80" s="275" t="s">
        <v>120</v>
      </c>
      <c r="G80" s="276"/>
      <c r="H80" s="276"/>
      <c r="I80" s="276"/>
      <c r="J80" s="276"/>
      <c r="K80" s="276"/>
      <c r="L80" s="276"/>
      <c r="M80" s="276"/>
      <c r="N80" s="92"/>
      <c r="O80" s="73"/>
    </row>
    <row r="81" spans="6:15" ht="20.25" customHeight="1" x14ac:dyDescent="0.2">
      <c r="F81" s="275" t="s">
        <v>121</v>
      </c>
      <c r="G81" s="276"/>
      <c r="H81" s="276"/>
      <c r="I81" s="276"/>
      <c r="J81" s="276"/>
      <c r="K81" s="276"/>
      <c r="L81" s="276"/>
      <c r="M81" s="276"/>
      <c r="N81" s="92"/>
      <c r="O81" s="73"/>
    </row>
    <row r="82" spans="6:15" ht="6.75" customHeight="1" x14ac:dyDescent="0.2">
      <c r="G82" s="73"/>
      <c r="H82" s="73"/>
      <c r="I82" s="73"/>
      <c r="J82" s="73"/>
      <c r="K82" s="73"/>
      <c r="L82" s="73"/>
      <c r="M82" s="73"/>
      <c r="N82" s="73"/>
      <c r="O82" s="73"/>
    </row>
  </sheetData>
  <sheetProtection formatCells="0" formatColumns="0" formatRows="0" insertColumns="0" insertRows="0" insertHyperlinks="0" deleteColumns="0" deleteRows="0" sort="0" autoFilter="0" pivotTables="0"/>
  <mergeCells count="73">
    <mergeCell ref="B5:C5"/>
    <mergeCell ref="B9:C9"/>
    <mergeCell ref="B10:C10"/>
    <mergeCell ref="B11:C11"/>
    <mergeCell ref="F1:J3"/>
    <mergeCell ref="B7:C7"/>
    <mergeCell ref="B8:C8"/>
    <mergeCell ref="F80:M80"/>
    <mergeCell ref="F81:M81"/>
    <mergeCell ref="F79:M79"/>
    <mergeCell ref="F77:J77"/>
    <mergeCell ref="F76:J76"/>
    <mergeCell ref="A61:A63"/>
    <mergeCell ref="B61:B63"/>
    <mergeCell ref="C61:C63"/>
    <mergeCell ref="A52:A54"/>
    <mergeCell ref="B52:B54"/>
    <mergeCell ref="A37:A39"/>
    <mergeCell ref="B37:B39"/>
    <mergeCell ref="C34:C36"/>
    <mergeCell ref="A34:A36"/>
    <mergeCell ref="A13:N14"/>
    <mergeCell ref="B22:B24"/>
    <mergeCell ref="C22:C24"/>
    <mergeCell ref="A25:A27"/>
    <mergeCell ref="B25:B27"/>
    <mergeCell ref="A16:A18"/>
    <mergeCell ref="B16:B18"/>
    <mergeCell ref="C16:C18"/>
    <mergeCell ref="A19:A21"/>
    <mergeCell ref="B19:B21"/>
    <mergeCell ref="C19:C21"/>
    <mergeCell ref="A28:A30"/>
    <mergeCell ref="B28:B30"/>
    <mergeCell ref="C28:C30"/>
    <mergeCell ref="A31:A33"/>
    <mergeCell ref="B31:B33"/>
    <mergeCell ref="C31:C33"/>
    <mergeCell ref="A58:A60"/>
    <mergeCell ref="B58:B60"/>
    <mergeCell ref="C58:C60"/>
    <mergeCell ref="C52:C54"/>
    <mergeCell ref="A55:A57"/>
    <mergeCell ref="B55:B57"/>
    <mergeCell ref="C55:C57"/>
    <mergeCell ref="A73:A75"/>
    <mergeCell ref="B73:B75"/>
    <mergeCell ref="C73:C75"/>
    <mergeCell ref="A64:A66"/>
    <mergeCell ref="B64:B66"/>
    <mergeCell ref="C64:C66"/>
    <mergeCell ref="A67:A69"/>
    <mergeCell ref="B67:B69"/>
    <mergeCell ref="C67:C69"/>
    <mergeCell ref="A70:A72"/>
    <mergeCell ref="B70:B72"/>
    <mergeCell ref="C70:C72"/>
    <mergeCell ref="A22:A24"/>
    <mergeCell ref="A49:A51"/>
    <mergeCell ref="B49:B51"/>
    <mergeCell ref="C49:C51"/>
    <mergeCell ref="A43:A45"/>
    <mergeCell ref="B43:B45"/>
    <mergeCell ref="C43:C45"/>
    <mergeCell ref="A46:A48"/>
    <mergeCell ref="B46:B48"/>
    <mergeCell ref="C46:C48"/>
    <mergeCell ref="C25:C27"/>
    <mergeCell ref="C40:C42"/>
    <mergeCell ref="C37:C39"/>
    <mergeCell ref="A40:A42"/>
    <mergeCell ref="B40:B42"/>
    <mergeCell ref="B34:B36"/>
  </mergeCells>
  <printOptions horizontalCentered="1"/>
  <pageMargins left="0.11811023622047245" right="0.11811023622047245" top="0.19685039370078741" bottom="0.19685039370078741" header="0.11811023622047245" footer="0.11811023622047245"/>
  <pageSetup scale="47" fitToHeight="3" orientation="portrait" r:id="rId1"/>
  <headerFooter scaleWithDoc="0" alignWithMargins="0">
    <oddFooter>&amp;R&amp;"Montserrat,Normal"&amp;8Página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123"/>
  <sheetViews>
    <sheetView zoomScale="70" zoomScaleNormal="70" workbookViewId="0">
      <selection activeCell="D24" sqref="D24"/>
    </sheetView>
  </sheetViews>
  <sheetFormatPr defaultColWidth="12.67578125" defaultRowHeight="12.75" x14ac:dyDescent="0.15"/>
  <cols>
    <col min="1" max="1" width="57.17578125" style="10" bestFit="1" customWidth="1"/>
    <col min="2" max="2" width="51.109375" style="10" bestFit="1" customWidth="1"/>
    <col min="3" max="3" width="78.34765625" style="10" bestFit="1" customWidth="1"/>
    <col min="4" max="4" width="77.40625" style="10" bestFit="1" customWidth="1"/>
    <col min="5" max="5" width="71.7421875" style="10" bestFit="1" customWidth="1"/>
    <col min="6" max="6" width="98.7109375" style="10" bestFit="1" customWidth="1"/>
    <col min="7" max="7" width="95.4765625" style="10" customWidth="1"/>
    <col min="8" max="8" width="81.98828125" style="10" customWidth="1"/>
    <col min="9" max="9" width="41.66796875" style="10" customWidth="1"/>
    <col min="10" max="10" width="42.4765625" style="10" customWidth="1"/>
    <col min="11" max="11" width="46.79296875" style="10" customWidth="1"/>
    <col min="12" max="12" width="39.10546875" style="10" customWidth="1"/>
    <col min="13" max="13" width="135.796875" style="10" customWidth="1"/>
    <col min="14" max="14" width="54.34375" style="10" customWidth="1"/>
    <col min="15" max="15" width="38.8359375" style="10" customWidth="1"/>
    <col min="16" max="16" width="91.69921875" style="10" customWidth="1"/>
    <col min="17" max="17" width="58.66015625" style="10" customWidth="1"/>
    <col min="18" max="18" width="78.078125" style="10" customWidth="1"/>
    <col min="19" max="19" width="77.13671875" style="10" customWidth="1"/>
    <col min="20" max="20" width="31.41796875" style="10" customWidth="1"/>
    <col min="21" max="21" width="24.40625" style="10" customWidth="1"/>
    <col min="22" max="22" width="77.40625" style="10" customWidth="1"/>
    <col min="23" max="23" width="47.19921875" style="10" customWidth="1"/>
    <col min="24" max="24" width="82.125" style="10" customWidth="1"/>
    <col min="25" max="26" width="57.4453125" style="10" customWidth="1"/>
    <col min="27" max="27" width="69.3125" style="10" customWidth="1"/>
    <col min="28" max="28" width="86.7109375" style="10" customWidth="1"/>
    <col min="29" max="29" width="120.421875" style="10" customWidth="1"/>
    <col min="30" max="30" width="33.44140625" style="10" customWidth="1"/>
    <col min="31" max="31" width="96.015625" style="10" customWidth="1"/>
    <col min="32" max="32" width="58.25390625" style="10" customWidth="1"/>
    <col min="33" max="33" width="52.45703125" style="10" customWidth="1"/>
    <col min="34" max="34" width="30.74609375" style="10" customWidth="1"/>
    <col min="35" max="35" width="37.21875" style="10" customWidth="1"/>
    <col min="36" max="36" width="47.46875" style="10" customWidth="1"/>
    <col min="37" max="37" width="62.03125" style="10" bestFit="1" customWidth="1"/>
    <col min="38" max="38" width="96.6875" style="10" customWidth="1"/>
    <col min="39" max="39" width="54.8828125" style="10" customWidth="1"/>
    <col min="40" max="40" width="39.375" style="10" customWidth="1"/>
    <col min="41" max="41" width="111.1171875" style="10" bestFit="1" customWidth="1"/>
    <col min="42" max="42" width="69.71875" style="10" bestFit="1" customWidth="1"/>
    <col min="43" max="43" width="58.12109375" style="10" customWidth="1"/>
    <col min="44" max="44" width="71.47265625" style="10" bestFit="1" customWidth="1"/>
    <col min="45" max="45" width="49.48828125" style="10" customWidth="1"/>
    <col min="46" max="46" width="95.74609375" style="10" customWidth="1"/>
    <col min="47" max="47" width="101.00390625" style="10" customWidth="1"/>
    <col min="48" max="48" width="51.37890625" style="10" customWidth="1"/>
    <col min="49" max="49" width="45.4453125" style="10" customWidth="1"/>
    <col min="50" max="50" width="59.19921875" style="10" bestFit="1" customWidth="1"/>
    <col min="51" max="51" width="56.90625" style="10" bestFit="1" customWidth="1"/>
    <col min="52" max="52" width="93.453125" style="10" customWidth="1"/>
    <col min="53" max="53" width="49.48828125" style="10" customWidth="1"/>
    <col min="54" max="54" width="51.37890625" style="10" customWidth="1"/>
    <col min="55" max="55" width="58.12109375" style="10" customWidth="1"/>
    <col min="56" max="56" width="67.83203125" style="10" customWidth="1"/>
    <col min="57" max="57" width="52.05078125" style="10" customWidth="1"/>
    <col min="58" max="58" width="45.984375" style="10" customWidth="1"/>
    <col min="59" max="59" width="60.0078125" style="10" bestFit="1" customWidth="1"/>
    <col min="60" max="60" width="31.95703125" style="10" customWidth="1"/>
    <col min="61" max="61" width="37.7578125" style="10" customWidth="1"/>
    <col min="62" max="62" width="57.4453125" style="10" bestFit="1" customWidth="1"/>
    <col min="63" max="63" width="94.26171875" style="10" customWidth="1"/>
    <col min="64" max="64" width="32.36328125" style="10" customWidth="1"/>
    <col min="65" max="65" width="58.66015625" style="10" customWidth="1"/>
    <col min="66" max="66" width="61.76171875" style="10" customWidth="1"/>
    <col min="67" max="67" width="35.87109375" style="10" customWidth="1"/>
    <col min="68" max="68" width="100.33203125" style="10" customWidth="1"/>
    <col min="69" max="16384" width="12.67578125" style="10"/>
  </cols>
  <sheetData>
    <row r="1" spans="1:68" s="9" customFormat="1" x14ac:dyDescent="0.15">
      <c r="A1" s="9" t="s">
        <v>122</v>
      </c>
      <c r="B1" s="9" t="s">
        <v>123</v>
      </c>
      <c r="C1" s="16" t="s">
        <v>124</v>
      </c>
      <c r="D1" s="16" t="s">
        <v>125</v>
      </c>
      <c r="E1" s="16" t="s">
        <v>126</v>
      </c>
      <c r="F1" s="17" t="s">
        <v>127</v>
      </c>
      <c r="G1" s="17" t="s">
        <v>128</v>
      </c>
      <c r="H1" s="17" t="s">
        <v>129</v>
      </c>
      <c r="I1" s="17" t="s">
        <v>130</v>
      </c>
      <c r="J1" s="17" t="s">
        <v>131</v>
      </c>
      <c r="K1" s="17" t="s">
        <v>132</v>
      </c>
      <c r="L1" s="17" t="s">
        <v>133</v>
      </c>
      <c r="M1" s="17" t="s">
        <v>134</v>
      </c>
      <c r="N1" s="17" t="s">
        <v>135</v>
      </c>
      <c r="O1" s="17" t="s">
        <v>136</v>
      </c>
      <c r="P1" s="17" t="s">
        <v>137</v>
      </c>
      <c r="Q1" s="17" t="s">
        <v>138</v>
      </c>
      <c r="R1" s="17" t="s">
        <v>139</v>
      </c>
      <c r="S1" s="17" t="s">
        <v>140</v>
      </c>
      <c r="T1" s="17" t="s">
        <v>141</v>
      </c>
      <c r="U1" s="17" t="s">
        <v>142</v>
      </c>
      <c r="V1" s="17" t="s">
        <v>143</v>
      </c>
      <c r="W1" s="17" t="s">
        <v>144</v>
      </c>
      <c r="X1" s="17" t="s">
        <v>145</v>
      </c>
      <c r="Y1" s="15" t="s">
        <v>146</v>
      </c>
      <c r="Z1" s="15" t="s">
        <v>147</v>
      </c>
      <c r="AA1" s="15" t="s">
        <v>148</v>
      </c>
      <c r="AB1" s="15" t="s">
        <v>149</v>
      </c>
      <c r="AC1" s="15" t="s">
        <v>150</v>
      </c>
      <c r="AD1" s="15" t="s">
        <v>151</v>
      </c>
      <c r="AE1" s="15" t="s">
        <v>152</v>
      </c>
      <c r="AF1" s="15" t="s">
        <v>153</v>
      </c>
      <c r="AG1" s="15" t="s">
        <v>154</v>
      </c>
      <c r="AH1" s="15" t="s">
        <v>155</v>
      </c>
      <c r="AI1" s="15" t="s">
        <v>156</v>
      </c>
      <c r="AJ1" s="15" t="s">
        <v>157</v>
      </c>
      <c r="AK1" s="15" t="s">
        <v>158</v>
      </c>
      <c r="AL1" s="15" t="s">
        <v>159</v>
      </c>
      <c r="AM1" s="15" t="s">
        <v>160</v>
      </c>
      <c r="AN1" s="15" t="s">
        <v>161</v>
      </c>
      <c r="AO1" s="15" t="s">
        <v>162</v>
      </c>
      <c r="AP1" s="15" t="s">
        <v>163</v>
      </c>
      <c r="AQ1" s="15" t="s">
        <v>164</v>
      </c>
      <c r="AR1" s="15" t="s">
        <v>165</v>
      </c>
      <c r="AS1" s="15" t="s">
        <v>166</v>
      </c>
      <c r="AT1" s="15" t="s">
        <v>167</v>
      </c>
      <c r="AU1" s="15" t="s">
        <v>168</v>
      </c>
      <c r="AV1" s="15" t="s">
        <v>169</v>
      </c>
      <c r="AW1" s="15" t="s">
        <v>170</v>
      </c>
      <c r="AX1" s="15" t="s">
        <v>171</v>
      </c>
      <c r="AY1" s="15" t="s">
        <v>172</v>
      </c>
      <c r="AZ1" s="15" t="s">
        <v>173</v>
      </c>
      <c r="BA1" s="15" t="s">
        <v>174</v>
      </c>
      <c r="BB1" s="15" t="s">
        <v>175</v>
      </c>
      <c r="BC1" s="15" t="s">
        <v>176</v>
      </c>
      <c r="BD1" s="15" t="s">
        <v>177</v>
      </c>
      <c r="BE1" s="15" t="s">
        <v>178</v>
      </c>
      <c r="BF1" s="15" t="s">
        <v>179</v>
      </c>
      <c r="BG1" s="15" t="s">
        <v>180</v>
      </c>
      <c r="BH1" s="15" t="s">
        <v>181</v>
      </c>
      <c r="BI1" s="15" t="s">
        <v>182</v>
      </c>
      <c r="BJ1" s="15" t="s">
        <v>183</v>
      </c>
      <c r="BK1" s="15" t="s">
        <v>184</v>
      </c>
      <c r="BL1" s="15" t="s">
        <v>185</v>
      </c>
      <c r="BM1" s="15" t="s">
        <v>186</v>
      </c>
      <c r="BN1" s="15" t="s">
        <v>187</v>
      </c>
      <c r="BO1" s="15" t="s">
        <v>188</v>
      </c>
      <c r="BP1" s="15" t="s">
        <v>189</v>
      </c>
    </row>
    <row r="2" spans="1:68" x14ac:dyDescent="0.15">
      <c r="A2" s="14" t="s">
        <v>146</v>
      </c>
      <c r="B2" s="14" t="s">
        <v>124</v>
      </c>
      <c r="C2" s="14" t="s">
        <v>127</v>
      </c>
      <c r="D2" s="14" t="s">
        <v>134</v>
      </c>
      <c r="E2" s="14" t="s">
        <v>137</v>
      </c>
      <c r="F2" s="14" t="s">
        <v>149</v>
      </c>
      <c r="G2" s="14" t="s">
        <v>152</v>
      </c>
      <c r="H2" s="14" t="s">
        <v>153</v>
      </c>
      <c r="I2" s="14" t="s">
        <v>154</v>
      </c>
      <c r="J2" s="14" t="s">
        <v>155</v>
      </c>
      <c r="K2" s="14" t="s">
        <v>156</v>
      </c>
      <c r="L2" s="14" t="s">
        <v>190</v>
      </c>
      <c r="M2" s="14" t="s">
        <v>159</v>
      </c>
      <c r="N2" s="14" t="s">
        <v>160</v>
      </c>
      <c r="O2" s="14" t="s">
        <v>161</v>
      </c>
      <c r="P2" s="14" t="s">
        <v>162</v>
      </c>
      <c r="Q2" s="14" t="s">
        <v>165</v>
      </c>
      <c r="R2" s="14" t="s">
        <v>166</v>
      </c>
      <c r="S2" s="14" t="s">
        <v>172</v>
      </c>
      <c r="T2" s="14" t="s">
        <v>181</v>
      </c>
      <c r="U2" s="14" t="s">
        <v>182</v>
      </c>
      <c r="V2" s="14" t="s">
        <v>183</v>
      </c>
      <c r="W2" s="14" t="s">
        <v>187</v>
      </c>
      <c r="X2" s="14" t="s">
        <v>189</v>
      </c>
      <c r="Y2" s="14" t="s">
        <v>191</v>
      </c>
      <c r="Z2" s="14" t="s">
        <v>192</v>
      </c>
      <c r="AA2" s="14" t="s">
        <v>193</v>
      </c>
      <c r="AB2" s="14" t="s">
        <v>194</v>
      </c>
      <c r="AC2" s="14" t="s">
        <v>195</v>
      </c>
      <c r="AD2" s="14" t="s">
        <v>196</v>
      </c>
      <c r="AE2" s="14" t="s">
        <v>197</v>
      </c>
      <c r="AF2" s="14" t="s">
        <v>198</v>
      </c>
      <c r="AG2" s="14" t="s">
        <v>199</v>
      </c>
      <c r="AH2" s="14" t="s">
        <v>200</v>
      </c>
      <c r="AI2" s="14" t="s">
        <v>201</v>
      </c>
      <c r="AJ2" s="14" t="s">
        <v>202</v>
      </c>
      <c r="AK2" s="13" t="s">
        <v>203</v>
      </c>
      <c r="AL2" s="14" t="s">
        <v>204</v>
      </c>
      <c r="AM2" s="14" t="s">
        <v>205</v>
      </c>
      <c r="AN2" s="14" t="s">
        <v>206</v>
      </c>
      <c r="AO2" s="14" t="s">
        <v>207</v>
      </c>
      <c r="AP2" s="14" t="s">
        <v>208</v>
      </c>
      <c r="AQ2" s="14" t="s">
        <v>209</v>
      </c>
      <c r="AR2" s="14" t="s">
        <v>210</v>
      </c>
      <c r="AS2" s="14" t="s">
        <v>211</v>
      </c>
      <c r="AT2" s="14" t="s">
        <v>212</v>
      </c>
      <c r="AU2" s="14" t="s">
        <v>213</v>
      </c>
      <c r="AV2" s="14" t="s">
        <v>214</v>
      </c>
      <c r="AW2" s="14" t="s">
        <v>215</v>
      </c>
      <c r="AX2" s="14" t="s">
        <v>216</v>
      </c>
      <c r="AY2" s="14" t="s">
        <v>217</v>
      </c>
      <c r="AZ2" s="14" t="s">
        <v>218</v>
      </c>
      <c r="BA2" s="14" t="s">
        <v>219</v>
      </c>
      <c r="BB2" s="14" t="s">
        <v>220</v>
      </c>
      <c r="BC2" s="14" t="s">
        <v>221</v>
      </c>
      <c r="BD2" s="14" t="s">
        <v>222</v>
      </c>
      <c r="BE2" s="14" t="s">
        <v>223</v>
      </c>
      <c r="BF2" s="14" t="s">
        <v>224</v>
      </c>
      <c r="BG2" s="14" t="s">
        <v>225</v>
      </c>
      <c r="BH2" s="14" t="s">
        <v>226</v>
      </c>
      <c r="BI2" s="14" t="s">
        <v>227</v>
      </c>
      <c r="BJ2" s="14" t="s">
        <v>228</v>
      </c>
      <c r="BK2" s="14" t="s">
        <v>229</v>
      </c>
      <c r="BL2" s="14" t="s">
        <v>230</v>
      </c>
      <c r="BM2" s="14" t="s">
        <v>231</v>
      </c>
      <c r="BN2" s="14" t="s">
        <v>232</v>
      </c>
      <c r="BO2" s="14" t="s">
        <v>233</v>
      </c>
      <c r="BP2" s="14" t="s">
        <v>234</v>
      </c>
    </row>
    <row r="3" spans="1:68" x14ac:dyDescent="0.15">
      <c r="A3" s="14" t="s">
        <v>147</v>
      </c>
      <c r="B3" s="14" t="s">
        <v>125</v>
      </c>
      <c r="C3" s="14" t="s">
        <v>128</v>
      </c>
      <c r="D3" s="14" t="s">
        <v>135</v>
      </c>
      <c r="E3" s="14" t="s">
        <v>138</v>
      </c>
      <c r="F3" s="14" t="s">
        <v>150</v>
      </c>
      <c r="K3" s="14" t="s">
        <v>157</v>
      </c>
      <c r="P3" s="14" t="s">
        <v>235</v>
      </c>
      <c r="R3" s="14" t="s">
        <v>167</v>
      </c>
      <c r="S3" s="14" t="s">
        <v>173</v>
      </c>
      <c r="U3" s="14"/>
      <c r="V3" s="14" t="s">
        <v>184</v>
      </c>
      <c r="W3" s="14" t="s">
        <v>188</v>
      </c>
      <c r="Y3" s="14" t="s">
        <v>236</v>
      </c>
      <c r="Z3" s="14" t="s">
        <v>237</v>
      </c>
      <c r="AA3" s="14" t="s">
        <v>238</v>
      </c>
      <c r="AB3" s="14" t="s">
        <v>239</v>
      </c>
      <c r="AC3" s="14" t="s">
        <v>240</v>
      </c>
      <c r="AE3" s="14" t="s">
        <v>241</v>
      </c>
      <c r="AF3" s="14" t="s">
        <v>242</v>
      </c>
      <c r="AG3" s="14" t="s">
        <v>243</v>
      </c>
      <c r="AI3" s="14" t="s">
        <v>244</v>
      </c>
      <c r="AJ3" s="14" t="s">
        <v>245</v>
      </c>
      <c r="AK3" s="13" t="s">
        <v>246</v>
      </c>
      <c r="AL3" s="14" t="s">
        <v>247</v>
      </c>
      <c r="AM3" s="14" t="s">
        <v>248</v>
      </c>
      <c r="AN3" s="14" t="s">
        <v>249</v>
      </c>
      <c r="AQ3" s="14" t="s">
        <v>250</v>
      </c>
      <c r="AS3" s="14" t="s">
        <v>251</v>
      </c>
      <c r="AU3" s="14" t="s">
        <v>252</v>
      </c>
      <c r="AY3" s="14" t="s">
        <v>253</v>
      </c>
      <c r="AZ3" s="14" t="s">
        <v>254</v>
      </c>
      <c r="BA3" s="14" t="s">
        <v>255</v>
      </c>
      <c r="BB3" s="14" t="s">
        <v>256</v>
      </c>
      <c r="BC3" s="14" t="s">
        <v>257</v>
      </c>
      <c r="BD3" s="14" t="s">
        <v>258</v>
      </c>
      <c r="BH3" s="14" t="s">
        <v>259</v>
      </c>
      <c r="BI3" s="14" t="s">
        <v>260</v>
      </c>
      <c r="BM3" s="18"/>
      <c r="BO3" s="14" t="s">
        <v>261</v>
      </c>
    </row>
    <row r="4" spans="1:68" x14ac:dyDescent="0.15">
      <c r="A4" s="14" t="s">
        <v>148</v>
      </c>
      <c r="B4" s="14" t="s">
        <v>126</v>
      </c>
      <c r="C4" s="14" t="s">
        <v>129</v>
      </c>
      <c r="D4" s="14" t="s">
        <v>136</v>
      </c>
      <c r="E4" s="14" t="s">
        <v>139</v>
      </c>
      <c r="F4" s="14" t="s">
        <v>151</v>
      </c>
      <c r="P4" s="14" t="s">
        <v>164</v>
      </c>
      <c r="R4" s="14" t="s">
        <v>168</v>
      </c>
      <c r="S4" s="14" t="s">
        <v>174</v>
      </c>
      <c r="U4" s="14"/>
      <c r="V4" s="14" t="s">
        <v>185</v>
      </c>
      <c r="Y4" s="14" t="s">
        <v>262</v>
      </c>
      <c r="Z4" s="14" t="s">
        <v>263</v>
      </c>
      <c r="AA4" s="14" t="s">
        <v>264</v>
      </c>
      <c r="AQ4" s="14" t="s">
        <v>265</v>
      </c>
      <c r="AU4" s="14" t="s">
        <v>266</v>
      </c>
      <c r="AY4" s="14" t="s">
        <v>267</v>
      </c>
      <c r="AZ4" s="14" t="s">
        <v>268</v>
      </c>
      <c r="BA4" s="14" t="s">
        <v>269</v>
      </c>
      <c r="BB4" s="14" t="s">
        <v>270</v>
      </c>
      <c r="BD4" s="14" t="s">
        <v>271</v>
      </c>
      <c r="BH4" s="18"/>
      <c r="BI4" s="14" t="s">
        <v>272</v>
      </c>
      <c r="BO4" s="14" t="s">
        <v>273</v>
      </c>
    </row>
    <row r="5" spans="1:68" x14ac:dyDescent="0.15">
      <c r="C5" s="14" t="s">
        <v>130</v>
      </c>
      <c r="E5" s="14" t="s">
        <v>140</v>
      </c>
      <c r="R5" s="14" t="s">
        <v>169</v>
      </c>
      <c r="S5" s="14" t="s">
        <v>175</v>
      </c>
      <c r="U5" s="14"/>
      <c r="V5" s="14" t="s">
        <v>186</v>
      </c>
      <c r="AA5" s="14" t="s">
        <v>274</v>
      </c>
      <c r="AQ5" s="14" t="s">
        <v>275</v>
      </c>
      <c r="AU5" s="14" t="s">
        <v>276</v>
      </c>
      <c r="BA5" s="14" t="s">
        <v>277</v>
      </c>
      <c r="BB5" s="14" t="s">
        <v>278</v>
      </c>
      <c r="BD5" s="14" t="s">
        <v>279</v>
      </c>
      <c r="BI5" s="14" t="s">
        <v>280</v>
      </c>
      <c r="BO5" s="14" t="s">
        <v>281</v>
      </c>
    </row>
    <row r="6" spans="1:68" x14ac:dyDescent="0.15">
      <c r="C6" s="14" t="s">
        <v>131</v>
      </c>
      <c r="E6" s="14" t="s">
        <v>141</v>
      </c>
      <c r="R6" s="14" t="s">
        <v>170</v>
      </c>
      <c r="S6" s="14" t="s">
        <v>176</v>
      </c>
      <c r="AA6" s="14" t="s">
        <v>282</v>
      </c>
      <c r="AQ6" s="14" t="s">
        <v>283</v>
      </c>
      <c r="AU6" s="14" t="s">
        <v>284</v>
      </c>
      <c r="BB6" s="14" t="s">
        <v>285</v>
      </c>
      <c r="BD6" s="14" t="s">
        <v>286</v>
      </c>
      <c r="BI6" s="18"/>
      <c r="BO6" s="18"/>
    </row>
    <row r="7" spans="1:68" x14ac:dyDescent="0.15">
      <c r="C7" s="14" t="s">
        <v>132</v>
      </c>
      <c r="E7" s="14" t="s">
        <v>142</v>
      </c>
      <c r="R7" s="14" t="s">
        <v>171</v>
      </c>
      <c r="S7" s="14" t="s">
        <v>177</v>
      </c>
      <c r="AA7" s="14" t="s">
        <v>287</v>
      </c>
      <c r="AU7" s="14" t="s">
        <v>288</v>
      </c>
      <c r="BB7" s="14" t="s">
        <v>289</v>
      </c>
    </row>
    <row r="8" spans="1:68" x14ac:dyDescent="0.15">
      <c r="C8" s="14" t="s">
        <v>133</v>
      </c>
      <c r="E8" s="14" t="s">
        <v>143</v>
      </c>
      <c r="S8" s="14" t="s">
        <v>178</v>
      </c>
      <c r="AA8" s="14" t="s">
        <v>290</v>
      </c>
      <c r="AU8" s="14" t="s">
        <v>291</v>
      </c>
    </row>
    <row r="9" spans="1:68" x14ac:dyDescent="0.15">
      <c r="E9" s="14" t="s">
        <v>144</v>
      </c>
      <c r="S9" s="14" t="s">
        <v>179</v>
      </c>
      <c r="AA9" s="14" t="s">
        <v>292</v>
      </c>
      <c r="AU9" s="14" t="s">
        <v>293</v>
      </c>
    </row>
    <row r="10" spans="1:68" x14ac:dyDescent="0.15">
      <c r="E10" s="14" t="s">
        <v>145</v>
      </c>
      <c r="S10" s="14" t="s">
        <v>180</v>
      </c>
      <c r="AA10" s="14" t="s">
        <v>294</v>
      </c>
    </row>
    <row r="11" spans="1:68" x14ac:dyDescent="0.15">
      <c r="AA11" s="14" t="s">
        <v>295</v>
      </c>
    </row>
    <row r="12" spans="1:68" x14ac:dyDescent="0.15">
      <c r="AA12" s="14" t="s">
        <v>296</v>
      </c>
      <c r="AB12" s="19"/>
      <c r="AM12" s="19"/>
    </row>
    <row r="13" spans="1:68" x14ac:dyDescent="0.15">
      <c r="AA13" s="14" t="s">
        <v>297</v>
      </c>
    </row>
    <row r="14" spans="1:68" x14ac:dyDescent="0.15">
      <c r="AA14" s="14" t="s">
        <v>298</v>
      </c>
    </row>
    <row r="16" spans="1:68" x14ac:dyDescent="0.15">
      <c r="A16" s="7" t="s">
        <v>299</v>
      </c>
      <c r="B16" s="8" t="s">
        <v>300</v>
      </c>
      <c r="C16" s="7" t="s">
        <v>301</v>
      </c>
      <c r="D16" s="7" t="s">
        <v>302</v>
      </c>
      <c r="E16" s="8" t="s">
        <v>303</v>
      </c>
      <c r="F16" s="7" t="s">
        <v>304</v>
      </c>
      <c r="G16" s="8" t="s">
        <v>305</v>
      </c>
      <c r="H16" s="7" t="s">
        <v>306</v>
      </c>
      <c r="I16" s="7" t="s">
        <v>113</v>
      </c>
      <c r="J16" s="8" t="s">
        <v>307</v>
      </c>
      <c r="K16" s="8" t="s">
        <v>308</v>
      </c>
      <c r="L16" s="7" t="s">
        <v>309</v>
      </c>
      <c r="M16" s="8" t="s">
        <v>310</v>
      </c>
      <c r="N16" s="11"/>
    </row>
    <row r="17" spans="1:14" ht="38.25" customHeight="1" x14ac:dyDescent="0.15">
      <c r="A17" s="1" t="s">
        <v>191</v>
      </c>
      <c r="B17" s="1" t="s">
        <v>311</v>
      </c>
      <c r="C17" s="1" t="s">
        <v>312</v>
      </c>
      <c r="D17" s="1" t="s">
        <v>313</v>
      </c>
      <c r="E17" s="1" t="s">
        <v>314</v>
      </c>
      <c r="F17" s="1" t="s">
        <v>314</v>
      </c>
      <c r="G17" s="2" t="s">
        <v>315</v>
      </c>
      <c r="H17" s="2" t="s">
        <v>316</v>
      </c>
      <c r="I17" s="2" t="s">
        <v>317</v>
      </c>
      <c r="J17" s="2" t="s">
        <v>318</v>
      </c>
      <c r="K17" s="2" t="s">
        <v>319</v>
      </c>
      <c r="L17" s="2" t="s">
        <v>320</v>
      </c>
      <c r="M17" s="1" t="s">
        <v>314</v>
      </c>
      <c r="N17" s="11"/>
    </row>
    <row r="18" spans="1:14" ht="102" customHeight="1" x14ac:dyDescent="0.15">
      <c r="A18" s="1" t="s">
        <v>236</v>
      </c>
      <c r="B18" s="1" t="s">
        <v>311</v>
      </c>
      <c r="C18" s="1" t="s">
        <v>312</v>
      </c>
      <c r="D18" s="1" t="s">
        <v>313</v>
      </c>
      <c r="E18" s="1" t="s">
        <v>314</v>
      </c>
      <c r="F18" s="1" t="s">
        <v>314</v>
      </c>
      <c r="G18" s="2" t="s">
        <v>321</v>
      </c>
      <c r="H18" s="2" t="s">
        <v>322</v>
      </c>
      <c r="I18" s="2" t="s">
        <v>317</v>
      </c>
      <c r="J18" s="2" t="s">
        <v>318</v>
      </c>
      <c r="K18" s="2" t="s">
        <v>323</v>
      </c>
      <c r="L18" s="2" t="s">
        <v>324</v>
      </c>
      <c r="M18" s="2" t="s">
        <v>325</v>
      </c>
      <c r="N18" s="11"/>
    </row>
    <row r="19" spans="1:14" ht="38.25" customHeight="1" x14ac:dyDescent="0.15">
      <c r="A19" s="1" t="s">
        <v>262</v>
      </c>
      <c r="B19" s="1" t="s">
        <v>311</v>
      </c>
      <c r="C19" s="1" t="s">
        <v>312</v>
      </c>
      <c r="D19" s="1" t="s">
        <v>313</v>
      </c>
      <c r="E19" s="1" t="s">
        <v>314</v>
      </c>
      <c r="F19" s="1" t="s">
        <v>314</v>
      </c>
      <c r="G19" s="2" t="s">
        <v>326</v>
      </c>
      <c r="H19" s="2" t="s">
        <v>327</v>
      </c>
      <c r="I19" s="2" t="s">
        <v>317</v>
      </c>
      <c r="J19" s="2" t="s">
        <v>318</v>
      </c>
      <c r="K19" s="2" t="s">
        <v>323</v>
      </c>
      <c r="L19" s="2" t="s">
        <v>328</v>
      </c>
      <c r="M19" s="1" t="s">
        <v>314</v>
      </c>
      <c r="N19" s="11"/>
    </row>
    <row r="20" spans="1:14" ht="38.25" customHeight="1" x14ac:dyDescent="0.15">
      <c r="A20" s="1" t="s">
        <v>192</v>
      </c>
      <c r="B20" s="1" t="s">
        <v>329</v>
      </c>
      <c r="C20" s="1" t="s">
        <v>312</v>
      </c>
      <c r="D20" s="1" t="s">
        <v>330</v>
      </c>
      <c r="E20" s="1" t="s">
        <v>314</v>
      </c>
      <c r="F20" s="1" t="s">
        <v>314</v>
      </c>
      <c r="G20" s="2" t="s">
        <v>315</v>
      </c>
      <c r="H20" s="2" t="s">
        <v>316</v>
      </c>
      <c r="I20" s="2" t="s">
        <v>317</v>
      </c>
      <c r="J20" s="3">
        <v>1</v>
      </c>
      <c r="K20" s="2" t="s">
        <v>319</v>
      </c>
      <c r="L20" s="2" t="s">
        <v>331</v>
      </c>
      <c r="M20" s="1" t="s">
        <v>314</v>
      </c>
      <c r="N20" s="11"/>
    </row>
    <row r="21" spans="1:14" ht="38.25" customHeight="1" x14ac:dyDescent="0.15">
      <c r="A21" s="1" t="s">
        <v>237</v>
      </c>
      <c r="B21" s="1" t="s">
        <v>329</v>
      </c>
      <c r="C21" s="1" t="s">
        <v>312</v>
      </c>
      <c r="D21" s="1" t="s">
        <v>330</v>
      </c>
      <c r="E21" s="1" t="s">
        <v>314</v>
      </c>
      <c r="F21" s="1" t="s">
        <v>314</v>
      </c>
      <c r="G21" s="2" t="s">
        <v>321</v>
      </c>
      <c r="H21" s="2" t="s">
        <v>322</v>
      </c>
      <c r="I21" s="2" t="s">
        <v>317</v>
      </c>
      <c r="J21" s="3" t="s">
        <v>332</v>
      </c>
      <c r="K21" s="2" t="s">
        <v>323</v>
      </c>
      <c r="L21" s="2" t="s">
        <v>331</v>
      </c>
      <c r="M21" s="1" t="s">
        <v>314</v>
      </c>
      <c r="N21" s="11"/>
    </row>
    <row r="22" spans="1:14" ht="38.25" customHeight="1" x14ac:dyDescent="0.15">
      <c r="A22" s="1" t="s">
        <v>263</v>
      </c>
      <c r="B22" s="1" t="s">
        <v>329</v>
      </c>
      <c r="C22" s="1" t="s">
        <v>312</v>
      </c>
      <c r="D22" s="1" t="s">
        <v>330</v>
      </c>
      <c r="E22" s="1" t="s">
        <v>314</v>
      </c>
      <c r="F22" s="1" t="s">
        <v>314</v>
      </c>
      <c r="G22" s="2" t="s">
        <v>321</v>
      </c>
      <c r="H22" s="2" t="s">
        <v>333</v>
      </c>
      <c r="I22" s="2" t="s">
        <v>317</v>
      </c>
      <c r="J22" s="3" t="s">
        <v>332</v>
      </c>
      <c r="K22" s="2" t="s">
        <v>323</v>
      </c>
      <c r="L22" s="2" t="s">
        <v>331</v>
      </c>
      <c r="M22" s="1" t="s">
        <v>314</v>
      </c>
      <c r="N22" s="11"/>
    </row>
    <row r="23" spans="1:14" ht="38.25" customHeight="1" x14ac:dyDescent="0.15">
      <c r="A23" s="1" t="s">
        <v>193</v>
      </c>
      <c r="B23" s="1" t="s">
        <v>334</v>
      </c>
      <c r="C23" s="1" t="s">
        <v>312</v>
      </c>
      <c r="D23" s="1" t="s">
        <v>335</v>
      </c>
      <c r="E23" s="1" t="s">
        <v>314</v>
      </c>
      <c r="F23" s="1" t="s">
        <v>314</v>
      </c>
      <c r="G23" s="2" t="s">
        <v>315</v>
      </c>
      <c r="H23" s="2" t="s">
        <v>336</v>
      </c>
      <c r="I23" s="2" t="s">
        <v>317</v>
      </c>
      <c r="J23" s="2" t="s">
        <v>318</v>
      </c>
      <c r="K23" s="2" t="s">
        <v>319</v>
      </c>
      <c r="L23" s="2" t="s">
        <v>320</v>
      </c>
      <c r="M23" s="1" t="s">
        <v>314</v>
      </c>
      <c r="N23" s="11"/>
    </row>
    <row r="24" spans="1:14" ht="140.25" customHeight="1" x14ac:dyDescent="0.15">
      <c r="A24" s="1" t="s">
        <v>238</v>
      </c>
      <c r="B24" s="1" t="s">
        <v>334</v>
      </c>
      <c r="C24" s="1" t="s">
        <v>312</v>
      </c>
      <c r="D24" s="1" t="s">
        <v>335</v>
      </c>
      <c r="E24" s="1" t="s">
        <v>314</v>
      </c>
      <c r="F24" s="1" t="s">
        <v>314</v>
      </c>
      <c r="G24" s="2" t="s">
        <v>321</v>
      </c>
      <c r="H24" s="3" t="s">
        <v>337</v>
      </c>
      <c r="I24" s="2" t="s">
        <v>317</v>
      </c>
      <c r="J24" s="2" t="s">
        <v>318</v>
      </c>
      <c r="K24" s="2" t="s">
        <v>323</v>
      </c>
      <c r="L24" s="2" t="s">
        <v>320</v>
      </c>
      <c r="M24" s="2" t="s">
        <v>338</v>
      </c>
      <c r="N24" s="11"/>
    </row>
    <row r="25" spans="1:14" ht="102" customHeight="1" x14ac:dyDescent="0.15">
      <c r="A25" s="1" t="s">
        <v>264</v>
      </c>
      <c r="B25" s="1" t="s">
        <v>334</v>
      </c>
      <c r="C25" s="1" t="s">
        <v>312</v>
      </c>
      <c r="D25" s="1" t="s">
        <v>335</v>
      </c>
      <c r="E25" s="1" t="s">
        <v>314</v>
      </c>
      <c r="F25" s="1" t="s">
        <v>314</v>
      </c>
      <c r="G25" s="2" t="s">
        <v>321</v>
      </c>
      <c r="H25" s="2" t="s">
        <v>339</v>
      </c>
      <c r="I25" s="2" t="s">
        <v>317</v>
      </c>
      <c r="J25" s="2" t="s">
        <v>318</v>
      </c>
      <c r="K25" s="2" t="s">
        <v>323</v>
      </c>
      <c r="L25" s="2" t="s">
        <v>320</v>
      </c>
      <c r="M25" s="2" t="s">
        <v>325</v>
      </c>
      <c r="N25" s="11"/>
    </row>
    <row r="26" spans="1:14" ht="38.25" customHeight="1" x14ac:dyDescent="0.15">
      <c r="A26" s="1" t="s">
        <v>274</v>
      </c>
      <c r="B26" s="1" t="s">
        <v>334</v>
      </c>
      <c r="C26" s="1" t="s">
        <v>312</v>
      </c>
      <c r="D26" s="1" t="s">
        <v>335</v>
      </c>
      <c r="E26" s="1" t="s">
        <v>314</v>
      </c>
      <c r="F26" s="1" t="s">
        <v>314</v>
      </c>
      <c r="G26" s="2" t="s">
        <v>321</v>
      </c>
      <c r="H26" s="2" t="s">
        <v>333</v>
      </c>
      <c r="I26" s="2" t="s">
        <v>317</v>
      </c>
      <c r="J26" s="2" t="s">
        <v>318</v>
      </c>
      <c r="K26" s="2" t="s">
        <v>323</v>
      </c>
      <c r="L26" s="2" t="s">
        <v>340</v>
      </c>
      <c r="M26" s="1" t="s">
        <v>314</v>
      </c>
      <c r="N26" s="11"/>
    </row>
    <row r="27" spans="1:14" ht="114.75" customHeight="1" x14ac:dyDescent="0.15">
      <c r="A27" s="1" t="s">
        <v>282</v>
      </c>
      <c r="B27" s="1" t="s">
        <v>334</v>
      </c>
      <c r="C27" s="1" t="s">
        <v>312</v>
      </c>
      <c r="D27" s="1" t="s">
        <v>335</v>
      </c>
      <c r="E27" s="1" t="s">
        <v>314</v>
      </c>
      <c r="F27" s="1" t="s">
        <v>314</v>
      </c>
      <c r="G27" s="2" t="s">
        <v>315</v>
      </c>
      <c r="H27" s="2" t="s">
        <v>341</v>
      </c>
      <c r="I27" s="2" t="s">
        <v>317</v>
      </c>
      <c r="J27" s="2" t="s">
        <v>342</v>
      </c>
      <c r="K27" s="2" t="s">
        <v>323</v>
      </c>
      <c r="L27" s="2" t="s">
        <v>320</v>
      </c>
      <c r="M27" s="2" t="s">
        <v>343</v>
      </c>
      <c r="N27" s="11"/>
    </row>
    <row r="28" spans="1:14" ht="38.25" customHeight="1" x14ac:dyDescent="0.15">
      <c r="A28" s="1" t="s">
        <v>287</v>
      </c>
      <c r="B28" s="1" t="s">
        <v>334</v>
      </c>
      <c r="C28" s="1" t="s">
        <v>312</v>
      </c>
      <c r="D28" s="1" t="s">
        <v>335</v>
      </c>
      <c r="E28" s="1" t="s">
        <v>314</v>
      </c>
      <c r="F28" s="1" t="s">
        <v>314</v>
      </c>
      <c r="G28" s="2" t="s">
        <v>315</v>
      </c>
      <c r="H28" s="2" t="s">
        <v>344</v>
      </c>
      <c r="I28" s="2" t="s">
        <v>345</v>
      </c>
      <c r="J28" s="2" t="s">
        <v>346</v>
      </c>
      <c r="K28" s="2" t="s">
        <v>323</v>
      </c>
      <c r="L28" s="2" t="s">
        <v>320</v>
      </c>
      <c r="M28" s="1" t="s">
        <v>314</v>
      </c>
      <c r="N28" s="11"/>
    </row>
    <row r="29" spans="1:14" ht="38.25" customHeight="1" x14ac:dyDescent="0.15">
      <c r="A29" s="1" t="s">
        <v>290</v>
      </c>
      <c r="B29" s="1" t="s">
        <v>334</v>
      </c>
      <c r="C29" s="1" t="s">
        <v>312</v>
      </c>
      <c r="D29" s="1" t="s">
        <v>335</v>
      </c>
      <c r="E29" s="1" t="s">
        <v>314</v>
      </c>
      <c r="F29" s="1" t="s">
        <v>314</v>
      </c>
      <c r="G29" s="2" t="s">
        <v>315</v>
      </c>
      <c r="H29" s="2" t="s">
        <v>347</v>
      </c>
      <c r="I29" s="2" t="s">
        <v>345</v>
      </c>
      <c r="J29" s="2" t="s">
        <v>346</v>
      </c>
      <c r="K29" s="2" t="s">
        <v>323</v>
      </c>
      <c r="L29" s="2" t="s">
        <v>320</v>
      </c>
      <c r="M29" s="1" t="s">
        <v>314</v>
      </c>
      <c r="N29" s="11"/>
    </row>
    <row r="30" spans="1:14" ht="63.75" customHeight="1" x14ac:dyDescent="0.15">
      <c r="A30" s="1" t="s">
        <v>292</v>
      </c>
      <c r="B30" s="1" t="s">
        <v>334</v>
      </c>
      <c r="C30" s="1" t="s">
        <v>312</v>
      </c>
      <c r="D30" s="1" t="s">
        <v>335</v>
      </c>
      <c r="E30" s="1" t="s">
        <v>314</v>
      </c>
      <c r="F30" s="1" t="s">
        <v>314</v>
      </c>
      <c r="G30" s="2" t="s">
        <v>348</v>
      </c>
      <c r="H30" s="2" t="s">
        <v>349</v>
      </c>
      <c r="I30" s="2" t="s">
        <v>350</v>
      </c>
      <c r="J30" s="2" t="s">
        <v>346</v>
      </c>
      <c r="K30" s="2" t="s">
        <v>323</v>
      </c>
      <c r="L30" s="2" t="s">
        <v>320</v>
      </c>
      <c r="M30" s="1" t="s">
        <v>314</v>
      </c>
      <c r="N30" s="11"/>
    </row>
    <row r="31" spans="1:14" ht="76.5" customHeight="1" x14ac:dyDescent="0.15">
      <c r="A31" s="1" t="s">
        <v>294</v>
      </c>
      <c r="B31" s="1" t="s">
        <v>334</v>
      </c>
      <c r="C31" s="1" t="s">
        <v>312</v>
      </c>
      <c r="D31" s="1" t="s">
        <v>335</v>
      </c>
      <c r="E31" s="1" t="s">
        <v>314</v>
      </c>
      <c r="F31" s="1" t="s">
        <v>314</v>
      </c>
      <c r="G31" s="2" t="s">
        <v>321</v>
      </c>
      <c r="H31" s="2" t="s">
        <v>351</v>
      </c>
      <c r="I31" s="2" t="s">
        <v>317</v>
      </c>
      <c r="J31" s="2" t="s">
        <v>346</v>
      </c>
      <c r="K31" s="2" t="s">
        <v>323</v>
      </c>
      <c r="L31" s="2" t="s">
        <v>352</v>
      </c>
      <c r="M31" s="1" t="s">
        <v>314</v>
      </c>
      <c r="N31" s="11"/>
    </row>
    <row r="32" spans="1:14" ht="38.25" customHeight="1" x14ac:dyDescent="0.15">
      <c r="A32" s="1" t="s">
        <v>295</v>
      </c>
      <c r="B32" s="1" t="s">
        <v>334</v>
      </c>
      <c r="C32" s="1" t="s">
        <v>312</v>
      </c>
      <c r="D32" s="1" t="s">
        <v>335</v>
      </c>
      <c r="E32" s="1" t="s">
        <v>314</v>
      </c>
      <c r="F32" s="1" t="s">
        <v>314</v>
      </c>
      <c r="G32" s="2" t="s">
        <v>326</v>
      </c>
      <c r="H32" s="2" t="s">
        <v>353</v>
      </c>
      <c r="I32" s="2" t="s">
        <v>317</v>
      </c>
      <c r="J32" s="2" t="s">
        <v>354</v>
      </c>
      <c r="K32" s="2" t="s">
        <v>323</v>
      </c>
      <c r="L32" s="2" t="s">
        <v>352</v>
      </c>
      <c r="M32" s="1" t="s">
        <v>314</v>
      </c>
      <c r="N32" s="11"/>
    </row>
    <row r="33" spans="1:14" ht="25.5" customHeight="1" x14ac:dyDescent="0.15">
      <c r="A33" s="1" t="s">
        <v>296</v>
      </c>
      <c r="B33" s="1" t="s">
        <v>334</v>
      </c>
      <c r="C33" s="1" t="s">
        <v>312</v>
      </c>
      <c r="D33" s="1" t="s">
        <v>335</v>
      </c>
      <c r="E33" s="1" t="s">
        <v>314</v>
      </c>
      <c r="F33" s="1" t="s">
        <v>314</v>
      </c>
      <c r="G33" s="2" t="s">
        <v>321</v>
      </c>
      <c r="H33" s="2" t="s">
        <v>355</v>
      </c>
      <c r="I33" s="2" t="s">
        <v>317</v>
      </c>
      <c r="J33" s="2" t="s">
        <v>318</v>
      </c>
      <c r="K33" s="2" t="s">
        <v>356</v>
      </c>
      <c r="L33" s="2" t="s">
        <v>357</v>
      </c>
      <c r="M33" s="1" t="s">
        <v>314</v>
      </c>
      <c r="N33" s="11"/>
    </row>
    <row r="34" spans="1:14" ht="25.5" customHeight="1" x14ac:dyDescent="0.15">
      <c r="A34" s="1" t="s">
        <v>297</v>
      </c>
      <c r="B34" s="1" t="s">
        <v>334</v>
      </c>
      <c r="C34" s="1" t="s">
        <v>312</v>
      </c>
      <c r="D34" s="1" t="s">
        <v>335</v>
      </c>
      <c r="E34" s="1" t="s">
        <v>314</v>
      </c>
      <c r="F34" s="1" t="s">
        <v>314</v>
      </c>
      <c r="G34" s="2" t="s">
        <v>321</v>
      </c>
      <c r="H34" s="2" t="s">
        <v>358</v>
      </c>
      <c r="I34" s="2" t="s">
        <v>317</v>
      </c>
      <c r="J34" s="2" t="s">
        <v>318</v>
      </c>
      <c r="K34" s="2" t="s">
        <v>356</v>
      </c>
      <c r="L34" s="2" t="s">
        <v>357</v>
      </c>
      <c r="M34" s="1" t="s">
        <v>314</v>
      </c>
      <c r="N34" s="11"/>
    </row>
    <row r="35" spans="1:14" ht="38.25" customHeight="1" x14ac:dyDescent="0.15">
      <c r="A35" s="1" t="s">
        <v>298</v>
      </c>
      <c r="B35" s="1" t="s">
        <v>334</v>
      </c>
      <c r="C35" s="1" t="s">
        <v>312</v>
      </c>
      <c r="D35" s="1" t="s">
        <v>335</v>
      </c>
      <c r="E35" s="1" t="s">
        <v>314</v>
      </c>
      <c r="F35" s="1" t="s">
        <v>314</v>
      </c>
      <c r="G35" s="2" t="s">
        <v>326</v>
      </c>
      <c r="H35" s="2" t="s">
        <v>359</v>
      </c>
      <c r="I35" s="2" t="s">
        <v>317</v>
      </c>
      <c r="J35" s="2" t="s">
        <v>360</v>
      </c>
      <c r="K35" s="2" t="s">
        <v>356</v>
      </c>
      <c r="L35" s="2" t="s">
        <v>357</v>
      </c>
      <c r="M35" s="1" t="s">
        <v>314</v>
      </c>
      <c r="N35" s="11"/>
    </row>
    <row r="36" spans="1:14" ht="76.5" customHeight="1" x14ac:dyDescent="0.15">
      <c r="A36" s="4" t="s">
        <v>201</v>
      </c>
      <c r="B36" s="1" t="s">
        <v>311</v>
      </c>
      <c r="C36" s="1" t="s">
        <v>361</v>
      </c>
      <c r="D36" s="1" t="s">
        <v>362</v>
      </c>
      <c r="E36" s="1" t="s">
        <v>363</v>
      </c>
      <c r="F36" s="4" t="s">
        <v>364</v>
      </c>
      <c r="G36" s="1" t="s">
        <v>365</v>
      </c>
      <c r="H36" s="1" t="s">
        <v>366</v>
      </c>
      <c r="I36" s="1" t="s">
        <v>317</v>
      </c>
      <c r="J36" s="1" t="s">
        <v>367</v>
      </c>
      <c r="K36" s="1" t="s">
        <v>368</v>
      </c>
      <c r="L36" s="1" t="s">
        <v>369</v>
      </c>
      <c r="M36" s="1" t="s">
        <v>370</v>
      </c>
      <c r="N36" s="11"/>
    </row>
    <row r="37" spans="1:14" ht="24" x14ac:dyDescent="0.15">
      <c r="A37" s="4" t="s">
        <v>202</v>
      </c>
      <c r="B37" s="1" t="s">
        <v>311</v>
      </c>
      <c r="C37" s="1" t="s">
        <v>361</v>
      </c>
      <c r="D37" s="1" t="s">
        <v>362</v>
      </c>
      <c r="E37" s="1" t="s">
        <v>363</v>
      </c>
      <c r="F37" s="4" t="s">
        <v>371</v>
      </c>
      <c r="G37" s="1" t="s">
        <v>361</v>
      </c>
      <c r="H37" s="1" t="s">
        <v>372</v>
      </c>
      <c r="I37" s="1" t="s">
        <v>317</v>
      </c>
      <c r="J37" s="1" t="s">
        <v>367</v>
      </c>
      <c r="K37" s="1" t="s">
        <v>368</v>
      </c>
      <c r="L37" s="1" t="s">
        <v>373</v>
      </c>
      <c r="M37" s="1" t="s">
        <v>314</v>
      </c>
      <c r="N37" s="11"/>
    </row>
    <row r="38" spans="1:14" ht="63.75" customHeight="1" x14ac:dyDescent="0.15">
      <c r="A38" s="4" t="s">
        <v>244</v>
      </c>
      <c r="B38" s="1" t="s">
        <v>311</v>
      </c>
      <c r="C38" s="1" t="s">
        <v>361</v>
      </c>
      <c r="D38" s="1" t="s">
        <v>362</v>
      </c>
      <c r="E38" s="1" t="s">
        <v>363</v>
      </c>
      <c r="F38" s="4" t="s">
        <v>364</v>
      </c>
      <c r="G38" s="1" t="s">
        <v>365</v>
      </c>
      <c r="H38" s="1" t="s">
        <v>374</v>
      </c>
      <c r="I38" s="1" t="s">
        <v>317</v>
      </c>
      <c r="J38" s="1" t="s">
        <v>367</v>
      </c>
      <c r="K38" s="1" t="s">
        <v>368</v>
      </c>
      <c r="L38" s="1" t="s">
        <v>375</v>
      </c>
      <c r="M38" s="1" t="s">
        <v>314</v>
      </c>
      <c r="N38" s="11"/>
    </row>
    <row r="39" spans="1:14" ht="114.75" customHeight="1" x14ac:dyDescent="0.15">
      <c r="A39" s="4" t="s">
        <v>194</v>
      </c>
      <c r="B39" s="1" t="s">
        <v>311</v>
      </c>
      <c r="C39" s="1" t="s">
        <v>361</v>
      </c>
      <c r="D39" s="1" t="s">
        <v>362</v>
      </c>
      <c r="E39" s="4" t="s">
        <v>376</v>
      </c>
      <c r="F39" s="4" t="s">
        <v>377</v>
      </c>
      <c r="G39" s="1" t="s">
        <v>378</v>
      </c>
      <c r="H39" s="1" t="s">
        <v>379</v>
      </c>
      <c r="I39" s="1" t="s">
        <v>317</v>
      </c>
      <c r="J39" s="1" t="s">
        <v>367</v>
      </c>
      <c r="K39" s="1" t="s">
        <v>380</v>
      </c>
      <c r="L39" s="1" t="s">
        <v>381</v>
      </c>
      <c r="M39" s="1" t="s">
        <v>382</v>
      </c>
      <c r="N39" s="11"/>
    </row>
    <row r="40" spans="1:14" ht="63.75" customHeight="1" x14ac:dyDescent="0.15">
      <c r="A40" s="4" t="s">
        <v>239</v>
      </c>
      <c r="B40" s="1" t="s">
        <v>311</v>
      </c>
      <c r="C40" s="1" t="s">
        <v>361</v>
      </c>
      <c r="D40" s="1" t="s">
        <v>362</v>
      </c>
      <c r="E40" s="4" t="s">
        <v>376</v>
      </c>
      <c r="F40" s="4" t="s">
        <v>377</v>
      </c>
      <c r="G40" s="1" t="s">
        <v>365</v>
      </c>
      <c r="H40" s="1" t="s">
        <v>383</v>
      </c>
      <c r="I40" s="2" t="s">
        <v>345</v>
      </c>
      <c r="J40" s="1" t="s">
        <v>384</v>
      </c>
      <c r="K40" s="1" t="s">
        <v>385</v>
      </c>
      <c r="L40" s="1" t="s">
        <v>386</v>
      </c>
      <c r="M40" s="1" t="s">
        <v>314</v>
      </c>
      <c r="N40" s="11"/>
    </row>
    <row r="41" spans="1:14" ht="38.25" customHeight="1" x14ac:dyDescent="0.15">
      <c r="A41" s="4" t="s">
        <v>203</v>
      </c>
      <c r="B41" s="1" t="s">
        <v>311</v>
      </c>
      <c r="C41" s="1" t="s">
        <v>361</v>
      </c>
      <c r="D41" s="1" t="s">
        <v>362</v>
      </c>
      <c r="E41" s="4" t="s">
        <v>387</v>
      </c>
      <c r="F41" s="4" t="s">
        <v>158</v>
      </c>
      <c r="G41" s="1" t="s">
        <v>365</v>
      </c>
      <c r="H41" s="1" t="s">
        <v>388</v>
      </c>
      <c r="I41" s="2" t="s">
        <v>345</v>
      </c>
      <c r="J41" s="1" t="s">
        <v>384</v>
      </c>
      <c r="K41" s="1" t="s">
        <v>368</v>
      </c>
      <c r="L41" s="1" t="s">
        <v>373</v>
      </c>
      <c r="M41" s="1" t="s">
        <v>314</v>
      </c>
      <c r="N41" s="11"/>
    </row>
    <row r="42" spans="1:14" ht="76.5" customHeight="1" x14ac:dyDescent="0.15">
      <c r="A42" s="4" t="s">
        <v>246</v>
      </c>
      <c r="B42" s="1" t="s">
        <v>311</v>
      </c>
      <c r="C42" s="1" t="s">
        <v>361</v>
      </c>
      <c r="D42" s="1" t="s">
        <v>362</v>
      </c>
      <c r="E42" s="4" t="s">
        <v>387</v>
      </c>
      <c r="F42" s="4" t="s">
        <v>158</v>
      </c>
      <c r="G42" s="1" t="s">
        <v>361</v>
      </c>
      <c r="H42" s="1" t="s">
        <v>389</v>
      </c>
      <c r="I42" s="1" t="s">
        <v>317</v>
      </c>
      <c r="J42" s="1" t="s">
        <v>367</v>
      </c>
      <c r="K42" s="1" t="s">
        <v>390</v>
      </c>
      <c r="L42" s="1" t="s">
        <v>391</v>
      </c>
      <c r="M42" s="1" t="s">
        <v>314</v>
      </c>
      <c r="N42" s="11"/>
    </row>
    <row r="43" spans="1:14" ht="46.5" x14ac:dyDescent="0.15">
      <c r="A43" s="4" t="s">
        <v>245</v>
      </c>
      <c r="B43" s="1" t="s">
        <v>311</v>
      </c>
      <c r="C43" s="1" t="s">
        <v>361</v>
      </c>
      <c r="D43" s="1" t="s">
        <v>362</v>
      </c>
      <c r="E43" s="1" t="s">
        <v>363</v>
      </c>
      <c r="F43" s="4" t="s">
        <v>371</v>
      </c>
      <c r="G43" s="1" t="s">
        <v>365</v>
      </c>
      <c r="H43" s="1" t="s">
        <v>392</v>
      </c>
      <c r="I43" s="1" t="s">
        <v>317</v>
      </c>
      <c r="J43" s="1" t="s">
        <v>367</v>
      </c>
      <c r="K43" s="1" t="s">
        <v>368</v>
      </c>
      <c r="L43" s="1" t="s">
        <v>375</v>
      </c>
      <c r="M43" s="1" t="s">
        <v>314</v>
      </c>
      <c r="N43" s="11"/>
    </row>
    <row r="44" spans="1:14" ht="76.5" customHeight="1" x14ac:dyDescent="0.15">
      <c r="A44" s="4" t="s">
        <v>198</v>
      </c>
      <c r="B44" s="1" t="s">
        <v>311</v>
      </c>
      <c r="C44" s="1" t="s">
        <v>361</v>
      </c>
      <c r="D44" s="1" t="s">
        <v>362</v>
      </c>
      <c r="E44" s="4" t="s">
        <v>393</v>
      </c>
      <c r="F44" s="4" t="s">
        <v>394</v>
      </c>
      <c r="G44" s="1" t="s">
        <v>365</v>
      </c>
      <c r="H44" s="1" t="s">
        <v>395</v>
      </c>
      <c r="I44" s="2" t="s">
        <v>345</v>
      </c>
      <c r="J44" s="1" t="s">
        <v>384</v>
      </c>
      <c r="K44" s="1" t="s">
        <v>368</v>
      </c>
      <c r="L44" s="1" t="s">
        <v>396</v>
      </c>
      <c r="M44" s="1" t="s">
        <v>314</v>
      </c>
      <c r="N44" s="11"/>
    </row>
    <row r="45" spans="1:14" ht="63.75" customHeight="1" x14ac:dyDescent="0.15">
      <c r="A45" s="4" t="s">
        <v>242</v>
      </c>
      <c r="B45" s="1" t="s">
        <v>311</v>
      </c>
      <c r="C45" s="1" t="s">
        <v>361</v>
      </c>
      <c r="D45" s="1" t="s">
        <v>362</v>
      </c>
      <c r="E45" s="4" t="s">
        <v>393</v>
      </c>
      <c r="F45" s="4" t="s">
        <v>394</v>
      </c>
      <c r="G45" s="1" t="s">
        <v>365</v>
      </c>
      <c r="H45" s="1" t="s">
        <v>397</v>
      </c>
      <c r="I45" s="1" t="s">
        <v>317</v>
      </c>
      <c r="J45" s="5" t="s">
        <v>367</v>
      </c>
      <c r="K45" s="1" t="s">
        <v>368</v>
      </c>
      <c r="L45" s="1" t="s">
        <v>398</v>
      </c>
      <c r="M45" s="1" t="s">
        <v>314</v>
      </c>
      <c r="N45" s="11"/>
    </row>
    <row r="46" spans="1:14" ht="63.75" customHeight="1" x14ac:dyDescent="0.15">
      <c r="A46" s="4" t="s">
        <v>195</v>
      </c>
      <c r="B46" s="1" t="s">
        <v>311</v>
      </c>
      <c r="C46" s="1" t="s">
        <v>361</v>
      </c>
      <c r="D46" s="1" t="s">
        <v>362</v>
      </c>
      <c r="E46" s="4" t="s">
        <v>376</v>
      </c>
      <c r="F46" s="1" t="s">
        <v>399</v>
      </c>
      <c r="G46" s="1" t="s">
        <v>365</v>
      </c>
      <c r="H46" s="1" t="s">
        <v>400</v>
      </c>
      <c r="I46" s="2" t="s">
        <v>345</v>
      </c>
      <c r="J46" s="1" t="s">
        <v>384</v>
      </c>
      <c r="K46" s="1" t="s">
        <v>401</v>
      </c>
      <c r="L46" s="1" t="s">
        <v>402</v>
      </c>
      <c r="M46" s="1" t="s">
        <v>314</v>
      </c>
      <c r="N46" s="11"/>
    </row>
    <row r="47" spans="1:14" ht="63.75" customHeight="1" x14ac:dyDescent="0.15">
      <c r="A47" s="4" t="s">
        <v>240</v>
      </c>
      <c r="B47" s="1" t="s">
        <v>311</v>
      </c>
      <c r="C47" s="1" t="s">
        <v>361</v>
      </c>
      <c r="D47" s="1" t="s">
        <v>362</v>
      </c>
      <c r="E47" s="4" t="s">
        <v>376</v>
      </c>
      <c r="F47" s="1" t="s">
        <v>399</v>
      </c>
      <c r="G47" s="1" t="s">
        <v>365</v>
      </c>
      <c r="H47" s="1" t="s">
        <v>403</v>
      </c>
      <c r="I47" s="2" t="s">
        <v>345</v>
      </c>
      <c r="J47" s="1" t="s">
        <v>384</v>
      </c>
      <c r="K47" s="1" t="s">
        <v>368</v>
      </c>
      <c r="L47" s="1" t="s">
        <v>398</v>
      </c>
      <c r="M47" s="1" t="s">
        <v>314</v>
      </c>
      <c r="N47" s="11"/>
    </row>
    <row r="48" spans="1:14" ht="63.75" customHeight="1" x14ac:dyDescent="0.15">
      <c r="A48" s="4" t="s">
        <v>199</v>
      </c>
      <c r="B48" s="1" t="s">
        <v>311</v>
      </c>
      <c r="C48" s="1" t="s">
        <v>361</v>
      </c>
      <c r="D48" s="1" t="s">
        <v>362</v>
      </c>
      <c r="E48" s="4" t="s">
        <v>404</v>
      </c>
      <c r="F48" s="4" t="s">
        <v>405</v>
      </c>
      <c r="G48" s="1" t="s">
        <v>361</v>
      </c>
      <c r="H48" s="1" t="s">
        <v>406</v>
      </c>
      <c r="I48" s="1" t="s">
        <v>317</v>
      </c>
      <c r="J48" s="5" t="s">
        <v>367</v>
      </c>
      <c r="K48" s="1" t="s">
        <v>407</v>
      </c>
      <c r="L48" s="1" t="s">
        <v>408</v>
      </c>
      <c r="M48" s="1" t="s">
        <v>314</v>
      </c>
      <c r="N48" s="11"/>
    </row>
    <row r="49" spans="1:14" ht="51" customHeight="1" x14ac:dyDescent="0.15">
      <c r="A49" s="4" t="s">
        <v>243</v>
      </c>
      <c r="B49" s="1" t="s">
        <v>311</v>
      </c>
      <c r="C49" s="1" t="s">
        <v>361</v>
      </c>
      <c r="D49" s="1" t="s">
        <v>362</v>
      </c>
      <c r="E49" s="4" t="s">
        <v>404</v>
      </c>
      <c r="F49" s="4" t="s">
        <v>405</v>
      </c>
      <c r="G49" s="1" t="s">
        <v>365</v>
      </c>
      <c r="H49" s="1" t="s">
        <v>409</v>
      </c>
      <c r="I49" s="2" t="s">
        <v>345</v>
      </c>
      <c r="J49" s="1" t="s">
        <v>384</v>
      </c>
      <c r="K49" s="1" t="s">
        <v>410</v>
      </c>
      <c r="L49" s="1" t="s">
        <v>411</v>
      </c>
      <c r="M49" s="1" t="s">
        <v>314</v>
      </c>
      <c r="N49" s="11"/>
    </row>
    <row r="50" spans="1:14" ht="76.5" customHeight="1" x14ac:dyDescent="0.15">
      <c r="A50" s="2" t="s">
        <v>200</v>
      </c>
      <c r="B50" s="1" t="s">
        <v>311</v>
      </c>
      <c r="C50" s="1" t="s">
        <v>361</v>
      </c>
      <c r="D50" s="1" t="s">
        <v>362</v>
      </c>
      <c r="E50" s="2" t="s">
        <v>412</v>
      </c>
      <c r="F50" s="2" t="s">
        <v>413</v>
      </c>
      <c r="G50" s="1" t="s">
        <v>365</v>
      </c>
      <c r="H50" s="1" t="s">
        <v>414</v>
      </c>
      <c r="I50" s="2" t="s">
        <v>345</v>
      </c>
      <c r="J50" s="1" t="s">
        <v>384</v>
      </c>
      <c r="K50" s="5" t="s">
        <v>368</v>
      </c>
      <c r="L50" s="5" t="s">
        <v>415</v>
      </c>
      <c r="M50" s="1" t="s">
        <v>314</v>
      </c>
      <c r="N50" s="11"/>
    </row>
    <row r="51" spans="1:14" ht="76.5" customHeight="1" x14ac:dyDescent="0.15">
      <c r="A51" s="2" t="s">
        <v>226</v>
      </c>
      <c r="B51" s="1" t="s">
        <v>334</v>
      </c>
      <c r="C51" s="1" t="s">
        <v>361</v>
      </c>
      <c r="D51" s="1" t="s">
        <v>416</v>
      </c>
      <c r="E51" s="2" t="s">
        <v>417</v>
      </c>
      <c r="F51" s="2" t="s">
        <v>418</v>
      </c>
      <c r="G51" s="1" t="s">
        <v>365</v>
      </c>
      <c r="H51" s="5" t="s">
        <v>419</v>
      </c>
      <c r="I51" s="2" t="s">
        <v>345</v>
      </c>
      <c r="J51" s="5" t="s">
        <v>420</v>
      </c>
      <c r="K51" s="5" t="s">
        <v>368</v>
      </c>
      <c r="L51" s="5" t="s">
        <v>415</v>
      </c>
      <c r="M51" s="1" t="s">
        <v>314</v>
      </c>
      <c r="N51" s="11"/>
    </row>
    <row r="52" spans="1:14" ht="76.5" customHeight="1" x14ac:dyDescent="0.15">
      <c r="A52" s="2" t="s">
        <v>259</v>
      </c>
      <c r="B52" s="1" t="s">
        <v>334</v>
      </c>
      <c r="C52" s="1" t="s">
        <v>361</v>
      </c>
      <c r="D52" s="1" t="s">
        <v>416</v>
      </c>
      <c r="E52" s="2" t="s">
        <v>417</v>
      </c>
      <c r="F52" s="2" t="s">
        <v>418</v>
      </c>
      <c r="G52" s="1" t="s">
        <v>365</v>
      </c>
      <c r="H52" s="1" t="s">
        <v>421</v>
      </c>
      <c r="I52" s="2" t="s">
        <v>345</v>
      </c>
      <c r="J52" s="5" t="s">
        <v>420</v>
      </c>
      <c r="K52" s="5" t="s">
        <v>368</v>
      </c>
      <c r="L52" s="5" t="s">
        <v>422</v>
      </c>
      <c r="M52" s="1" t="s">
        <v>314</v>
      </c>
      <c r="N52" s="11"/>
    </row>
    <row r="53" spans="1:14" ht="38.25" customHeight="1" x14ac:dyDescent="0.15">
      <c r="A53" s="2" t="s">
        <v>197</v>
      </c>
      <c r="B53" s="1" t="s">
        <v>311</v>
      </c>
      <c r="C53" s="1" t="s">
        <v>361</v>
      </c>
      <c r="D53" s="1" t="s">
        <v>362</v>
      </c>
      <c r="E53" s="4" t="s">
        <v>423</v>
      </c>
      <c r="F53" s="4" t="s">
        <v>424</v>
      </c>
      <c r="G53" s="1" t="s">
        <v>361</v>
      </c>
      <c r="H53" s="1" t="s">
        <v>425</v>
      </c>
      <c r="I53" s="2" t="s">
        <v>345</v>
      </c>
      <c r="J53" s="1" t="s">
        <v>384</v>
      </c>
      <c r="K53" s="1" t="s">
        <v>368</v>
      </c>
      <c r="L53" s="1" t="s">
        <v>373</v>
      </c>
      <c r="M53" s="1" t="s">
        <v>314</v>
      </c>
      <c r="N53" s="11"/>
    </row>
    <row r="54" spans="1:14" ht="63.75" customHeight="1" x14ac:dyDescent="0.15">
      <c r="A54" s="2" t="s">
        <v>241</v>
      </c>
      <c r="B54" s="1" t="s">
        <v>311</v>
      </c>
      <c r="C54" s="1" t="s">
        <v>361</v>
      </c>
      <c r="D54" s="1" t="s">
        <v>362</v>
      </c>
      <c r="E54" s="4" t="s">
        <v>423</v>
      </c>
      <c r="F54" s="4" t="s">
        <v>424</v>
      </c>
      <c r="G54" s="1" t="s">
        <v>365</v>
      </c>
      <c r="H54" s="5" t="s">
        <v>426</v>
      </c>
      <c r="I54" s="5" t="s">
        <v>317</v>
      </c>
      <c r="J54" s="5" t="s">
        <v>367</v>
      </c>
      <c r="K54" s="5" t="s">
        <v>427</v>
      </c>
      <c r="L54" s="5" t="s">
        <v>428</v>
      </c>
      <c r="M54" s="1" t="s">
        <v>314</v>
      </c>
      <c r="N54" s="11"/>
    </row>
    <row r="55" spans="1:14" ht="38.25" customHeight="1" x14ac:dyDescent="0.15">
      <c r="A55" s="2" t="s">
        <v>204</v>
      </c>
      <c r="B55" s="1" t="s">
        <v>329</v>
      </c>
      <c r="C55" s="1" t="s">
        <v>361</v>
      </c>
      <c r="D55" s="1" t="s">
        <v>429</v>
      </c>
      <c r="E55" s="5" t="s">
        <v>430</v>
      </c>
      <c r="F55" s="5" t="s">
        <v>431</v>
      </c>
      <c r="G55" s="1" t="s">
        <v>378</v>
      </c>
      <c r="H55" s="5" t="s">
        <v>432</v>
      </c>
      <c r="I55" s="2" t="s">
        <v>345</v>
      </c>
      <c r="J55" s="5" t="s">
        <v>420</v>
      </c>
      <c r="K55" s="5" t="s">
        <v>433</v>
      </c>
      <c r="L55" s="5" t="s">
        <v>434</v>
      </c>
      <c r="M55" s="1" t="s">
        <v>314</v>
      </c>
      <c r="N55" s="11"/>
    </row>
    <row r="56" spans="1:14" ht="38.25" customHeight="1" x14ac:dyDescent="0.15">
      <c r="A56" s="2" t="s">
        <v>205</v>
      </c>
      <c r="B56" s="1" t="s">
        <v>329</v>
      </c>
      <c r="C56" s="1" t="s">
        <v>361</v>
      </c>
      <c r="D56" s="1" t="s">
        <v>429</v>
      </c>
      <c r="E56" s="2" t="s">
        <v>435</v>
      </c>
      <c r="F56" s="2" t="s">
        <v>436</v>
      </c>
      <c r="G56" s="1" t="s">
        <v>378</v>
      </c>
      <c r="H56" s="5" t="s">
        <v>432</v>
      </c>
      <c r="I56" s="2" t="s">
        <v>345</v>
      </c>
      <c r="J56" s="5" t="s">
        <v>420</v>
      </c>
      <c r="K56" s="5" t="s">
        <v>433</v>
      </c>
      <c r="L56" s="5" t="s">
        <v>434</v>
      </c>
      <c r="M56" s="1" t="s">
        <v>314</v>
      </c>
      <c r="N56" s="11"/>
    </row>
    <row r="57" spans="1:14" ht="38.25" customHeight="1" x14ac:dyDescent="0.15">
      <c r="A57" s="2" t="s">
        <v>206</v>
      </c>
      <c r="B57" s="1" t="s">
        <v>329</v>
      </c>
      <c r="C57" s="1" t="s">
        <v>361</v>
      </c>
      <c r="D57" s="1" t="s">
        <v>429</v>
      </c>
      <c r="E57" s="2" t="s">
        <v>437</v>
      </c>
      <c r="F57" s="2" t="s">
        <v>438</v>
      </c>
      <c r="G57" s="1" t="s">
        <v>378</v>
      </c>
      <c r="H57" s="5" t="s">
        <v>432</v>
      </c>
      <c r="I57" s="2" t="s">
        <v>345</v>
      </c>
      <c r="J57" s="5" t="s">
        <v>420</v>
      </c>
      <c r="K57" s="5" t="s">
        <v>433</v>
      </c>
      <c r="L57" s="5" t="s">
        <v>434</v>
      </c>
      <c r="M57" s="1" t="s">
        <v>314</v>
      </c>
      <c r="N57" s="11"/>
    </row>
    <row r="58" spans="1:14" ht="38.25" customHeight="1" x14ac:dyDescent="0.15">
      <c r="A58" s="2" t="s">
        <v>249</v>
      </c>
      <c r="B58" s="1" t="s">
        <v>329</v>
      </c>
      <c r="C58" s="1" t="s">
        <v>361</v>
      </c>
      <c r="D58" s="1" t="s">
        <v>429</v>
      </c>
      <c r="E58" s="2" t="s">
        <v>437</v>
      </c>
      <c r="F58" s="2" t="s">
        <v>438</v>
      </c>
      <c r="G58" s="1" t="s">
        <v>365</v>
      </c>
      <c r="H58" s="5" t="s">
        <v>439</v>
      </c>
      <c r="I58" s="5" t="s">
        <v>317</v>
      </c>
      <c r="J58" s="6">
        <v>1</v>
      </c>
      <c r="K58" s="5" t="s">
        <v>368</v>
      </c>
      <c r="L58" s="5" t="s">
        <v>440</v>
      </c>
      <c r="M58" s="1" t="s">
        <v>314</v>
      </c>
      <c r="N58" s="11"/>
    </row>
    <row r="59" spans="1:14" ht="38.25" customHeight="1" x14ac:dyDescent="0.15">
      <c r="A59" s="2" t="s">
        <v>247</v>
      </c>
      <c r="B59" s="1" t="s">
        <v>329</v>
      </c>
      <c r="C59" s="1" t="s">
        <v>361</v>
      </c>
      <c r="D59" s="1" t="s">
        <v>429</v>
      </c>
      <c r="E59" s="5" t="s">
        <v>430</v>
      </c>
      <c r="F59" s="5" t="s">
        <v>431</v>
      </c>
      <c r="G59" s="1" t="s">
        <v>361</v>
      </c>
      <c r="H59" s="5" t="s">
        <v>441</v>
      </c>
      <c r="I59" s="5" t="s">
        <v>317</v>
      </c>
      <c r="J59" s="6">
        <v>1</v>
      </c>
      <c r="K59" s="5" t="s">
        <v>442</v>
      </c>
      <c r="L59" s="5" t="s">
        <v>440</v>
      </c>
      <c r="M59" s="1" t="s">
        <v>314</v>
      </c>
      <c r="N59" s="11"/>
    </row>
    <row r="60" spans="1:14" ht="38.25" customHeight="1" x14ac:dyDescent="0.15">
      <c r="A60" s="2" t="s">
        <v>248</v>
      </c>
      <c r="B60" s="1" t="s">
        <v>329</v>
      </c>
      <c r="C60" s="1" t="s">
        <v>361</v>
      </c>
      <c r="D60" s="1" t="s">
        <v>429</v>
      </c>
      <c r="E60" s="2" t="s">
        <v>435</v>
      </c>
      <c r="F60" s="2" t="s">
        <v>436</v>
      </c>
      <c r="G60" s="1" t="s">
        <v>361</v>
      </c>
      <c r="H60" s="5" t="s">
        <v>441</v>
      </c>
      <c r="I60" s="5" t="s">
        <v>317</v>
      </c>
      <c r="J60" s="6">
        <v>1</v>
      </c>
      <c r="K60" s="5" t="s">
        <v>442</v>
      </c>
      <c r="L60" s="5" t="s">
        <v>440</v>
      </c>
      <c r="M60" s="1" t="s">
        <v>314</v>
      </c>
      <c r="N60" s="11"/>
    </row>
    <row r="61" spans="1:14" ht="63.75" customHeight="1" x14ac:dyDescent="0.15">
      <c r="A61" s="2" t="s">
        <v>233</v>
      </c>
      <c r="B61" s="1" t="s">
        <v>334</v>
      </c>
      <c r="C61" s="1" t="s">
        <v>361</v>
      </c>
      <c r="D61" s="1" t="s">
        <v>416</v>
      </c>
      <c r="E61" s="2" t="s">
        <v>443</v>
      </c>
      <c r="F61" s="2" t="s">
        <v>444</v>
      </c>
      <c r="G61" s="1" t="s">
        <v>365</v>
      </c>
      <c r="H61" s="1" t="s">
        <v>445</v>
      </c>
      <c r="I61" s="2" t="s">
        <v>345</v>
      </c>
      <c r="J61" s="5" t="s">
        <v>420</v>
      </c>
      <c r="K61" s="5" t="s">
        <v>368</v>
      </c>
      <c r="L61" s="5" t="s">
        <v>398</v>
      </c>
      <c r="M61" s="1" t="s">
        <v>314</v>
      </c>
      <c r="N61" s="11"/>
    </row>
    <row r="62" spans="1:14" ht="63.75" customHeight="1" x14ac:dyDescent="0.15">
      <c r="A62" s="2" t="s">
        <v>261</v>
      </c>
      <c r="B62" s="1" t="s">
        <v>334</v>
      </c>
      <c r="C62" s="1" t="s">
        <v>361</v>
      </c>
      <c r="D62" s="1" t="s">
        <v>416</v>
      </c>
      <c r="E62" s="2" t="s">
        <v>443</v>
      </c>
      <c r="F62" s="2" t="s">
        <v>444</v>
      </c>
      <c r="G62" s="1" t="s">
        <v>378</v>
      </c>
      <c r="H62" s="5" t="s">
        <v>446</v>
      </c>
      <c r="I62" s="5" t="s">
        <v>317</v>
      </c>
      <c r="J62" s="5" t="s">
        <v>420</v>
      </c>
      <c r="K62" s="5" t="s">
        <v>447</v>
      </c>
      <c r="L62" s="5" t="s">
        <v>448</v>
      </c>
      <c r="M62" s="1" t="s">
        <v>314</v>
      </c>
      <c r="N62" s="11"/>
    </row>
    <row r="63" spans="1:14" ht="63.75" customHeight="1" x14ac:dyDescent="0.15">
      <c r="A63" s="2" t="s">
        <v>273</v>
      </c>
      <c r="B63" s="1" t="s">
        <v>334</v>
      </c>
      <c r="C63" s="1" t="s">
        <v>361</v>
      </c>
      <c r="D63" s="1" t="s">
        <v>416</v>
      </c>
      <c r="E63" s="2" t="s">
        <v>443</v>
      </c>
      <c r="F63" s="2" t="s">
        <v>444</v>
      </c>
      <c r="G63" s="1" t="s">
        <v>378</v>
      </c>
      <c r="H63" s="5" t="s">
        <v>449</v>
      </c>
      <c r="I63" s="2" t="s">
        <v>345</v>
      </c>
      <c r="J63" s="5" t="s">
        <v>420</v>
      </c>
      <c r="K63" s="5" t="s">
        <v>450</v>
      </c>
      <c r="L63" s="5" t="s">
        <v>396</v>
      </c>
      <c r="M63" s="1" t="s">
        <v>314</v>
      </c>
      <c r="N63" s="11"/>
    </row>
    <row r="64" spans="1:14" ht="63.75" customHeight="1" x14ac:dyDescent="0.15">
      <c r="A64" s="2" t="s">
        <v>281</v>
      </c>
      <c r="B64" s="1" t="s">
        <v>334</v>
      </c>
      <c r="C64" s="1" t="s">
        <v>361</v>
      </c>
      <c r="D64" s="1" t="s">
        <v>416</v>
      </c>
      <c r="E64" s="2" t="s">
        <v>443</v>
      </c>
      <c r="F64" s="2" t="s">
        <v>444</v>
      </c>
      <c r="G64" s="1" t="s">
        <v>378</v>
      </c>
      <c r="H64" s="5" t="s">
        <v>451</v>
      </c>
      <c r="I64" s="2" t="s">
        <v>345</v>
      </c>
      <c r="J64" s="5" t="s">
        <v>420</v>
      </c>
      <c r="K64" s="5" t="s">
        <v>450</v>
      </c>
      <c r="L64" s="5" t="s">
        <v>396</v>
      </c>
      <c r="M64" s="1" t="s">
        <v>314</v>
      </c>
      <c r="N64" s="11"/>
    </row>
    <row r="65" spans="1:14" ht="51" customHeight="1" x14ac:dyDescent="0.15">
      <c r="A65" s="4" t="s">
        <v>209</v>
      </c>
      <c r="B65" s="1" t="s">
        <v>334</v>
      </c>
      <c r="C65" s="1" t="s">
        <v>361</v>
      </c>
      <c r="D65" s="1" t="s">
        <v>416</v>
      </c>
      <c r="E65" s="4" t="s">
        <v>452</v>
      </c>
      <c r="F65" s="4" t="s">
        <v>453</v>
      </c>
      <c r="G65" s="1" t="s">
        <v>378</v>
      </c>
      <c r="H65" s="1" t="s">
        <v>454</v>
      </c>
      <c r="I65" s="1" t="s">
        <v>317</v>
      </c>
      <c r="J65" s="1" t="s">
        <v>455</v>
      </c>
      <c r="K65" s="1" t="s">
        <v>410</v>
      </c>
      <c r="L65" s="1" t="s">
        <v>456</v>
      </c>
      <c r="M65" s="1" t="s">
        <v>314</v>
      </c>
      <c r="N65" s="11"/>
    </row>
    <row r="66" spans="1:14" ht="63.75" customHeight="1" x14ac:dyDescent="0.15">
      <c r="A66" s="4" t="s">
        <v>250</v>
      </c>
      <c r="B66" s="1" t="s">
        <v>334</v>
      </c>
      <c r="C66" s="1" t="s">
        <v>361</v>
      </c>
      <c r="D66" s="1" t="s">
        <v>416</v>
      </c>
      <c r="E66" s="4" t="s">
        <v>452</v>
      </c>
      <c r="F66" s="4" t="s">
        <v>453</v>
      </c>
      <c r="G66" s="1" t="s">
        <v>378</v>
      </c>
      <c r="H66" s="1" t="s">
        <v>457</v>
      </c>
      <c r="I66" s="1" t="s">
        <v>317</v>
      </c>
      <c r="J66" s="1" t="s">
        <v>458</v>
      </c>
      <c r="K66" s="1" t="s">
        <v>410</v>
      </c>
      <c r="L66" s="1" t="s">
        <v>459</v>
      </c>
      <c r="M66" s="1" t="s">
        <v>460</v>
      </c>
      <c r="N66" s="11"/>
    </row>
    <row r="67" spans="1:14" ht="76.5" customHeight="1" x14ac:dyDescent="0.15">
      <c r="A67" s="2" t="s">
        <v>265</v>
      </c>
      <c r="B67" s="1" t="s">
        <v>334</v>
      </c>
      <c r="C67" s="1" t="s">
        <v>361</v>
      </c>
      <c r="D67" s="1" t="s">
        <v>416</v>
      </c>
      <c r="E67" s="4" t="s">
        <v>452</v>
      </c>
      <c r="F67" s="4" t="s">
        <v>453</v>
      </c>
      <c r="G67" s="1" t="s">
        <v>365</v>
      </c>
      <c r="H67" s="5" t="s">
        <v>461</v>
      </c>
      <c r="I67" s="2" t="s">
        <v>345</v>
      </c>
      <c r="J67" s="5" t="s">
        <v>420</v>
      </c>
      <c r="K67" s="5" t="s">
        <v>368</v>
      </c>
      <c r="L67" s="5" t="s">
        <v>415</v>
      </c>
      <c r="M67" s="1" t="s">
        <v>314</v>
      </c>
      <c r="N67" s="11"/>
    </row>
    <row r="68" spans="1:14" ht="51" customHeight="1" x14ac:dyDescent="0.15">
      <c r="A68" s="2" t="s">
        <v>275</v>
      </c>
      <c r="B68" s="1" t="s">
        <v>334</v>
      </c>
      <c r="C68" s="1" t="s">
        <v>361</v>
      </c>
      <c r="D68" s="1" t="s">
        <v>416</v>
      </c>
      <c r="E68" s="4" t="s">
        <v>452</v>
      </c>
      <c r="F68" s="4" t="s">
        <v>453</v>
      </c>
      <c r="G68" s="1" t="s">
        <v>378</v>
      </c>
      <c r="H68" s="5" t="s">
        <v>462</v>
      </c>
      <c r="I68" s="2" t="s">
        <v>345</v>
      </c>
      <c r="J68" s="5" t="s">
        <v>420</v>
      </c>
      <c r="K68" s="5" t="s">
        <v>410</v>
      </c>
      <c r="L68" s="5" t="s">
        <v>459</v>
      </c>
      <c r="M68" s="1" t="s">
        <v>314</v>
      </c>
      <c r="N68" s="11"/>
    </row>
    <row r="69" spans="1:14" ht="63.75" customHeight="1" x14ac:dyDescent="0.15">
      <c r="A69" s="2" t="s">
        <v>283</v>
      </c>
      <c r="B69" s="1" t="s">
        <v>334</v>
      </c>
      <c r="C69" s="1" t="s">
        <v>361</v>
      </c>
      <c r="D69" s="1" t="s">
        <v>416</v>
      </c>
      <c r="E69" s="4" t="s">
        <v>452</v>
      </c>
      <c r="F69" s="4" t="s">
        <v>453</v>
      </c>
      <c r="G69" s="1" t="s">
        <v>365</v>
      </c>
      <c r="H69" s="5" t="s">
        <v>463</v>
      </c>
      <c r="I69" s="2" t="s">
        <v>345</v>
      </c>
      <c r="J69" s="5" t="s">
        <v>420</v>
      </c>
      <c r="K69" s="5" t="s">
        <v>368</v>
      </c>
      <c r="L69" s="5" t="s">
        <v>398</v>
      </c>
      <c r="M69" s="1" t="s">
        <v>314</v>
      </c>
      <c r="N69" s="11"/>
    </row>
    <row r="70" spans="1:14" ht="76.5" customHeight="1" x14ac:dyDescent="0.15">
      <c r="A70" s="2" t="s">
        <v>208</v>
      </c>
      <c r="B70" s="1" t="s">
        <v>334</v>
      </c>
      <c r="C70" s="1" t="s">
        <v>361</v>
      </c>
      <c r="D70" s="1" t="s">
        <v>416</v>
      </c>
      <c r="E70" s="4" t="s">
        <v>452</v>
      </c>
      <c r="F70" s="5" t="s">
        <v>464</v>
      </c>
      <c r="G70" s="1" t="s">
        <v>378</v>
      </c>
      <c r="H70" s="5" t="s">
        <v>465</v>
      </c>
      <c r="I70" s="5" t="s">
        <v>317</v>
      </c>
      <c r="J70" s="5" t="s">
        <v>420</v>
      </c>
      <c r="K70" s="5" t="s">
        <v>466</v>
      </c>
      <c r="L70" s="5" t="s">
        <v>467</v>
      </c>
      <c r="M70" s="5" t="s">
        <v>468</v>
      </c>
      <c r="N70" s="12"/>
    </row>
    <row r="71" spans="1:14" ht="76.5" customHeight="1" x14ac:dyDescent="0.15">
      <c r="A71" s="2" t="s">
        <v>207</v>
      </c>
      <c r="B71" s="1" t="s">
        <v>334</v>
      </c>
      <c r="C71" s="1" t="s">
        <v>361</v>
      </c>
      <c r="D71" s="1" t="s">
        <v>416</v>
      </c>
      <c r="E71" s="4" t="s">
        <v>452</v>
      </c>
      <c r="F71" s="5" t="s">
        <v>469</v>
      </c>
      <c r="G71" s="1" t="s">
        <v>378</v>
      </c>
      <c r="H71" s="5" t="s">
        <v>465</v>
      </c>
      <c r="I71" s="5" t="s">
        <v>317</v>
      </c>
      <c r="J71" s="5" t="s">
        <v>420</v>
      </c>
      <c r="K71" s="5" t="s">
        <v>466</v>
      </c>
      <c r="L71" s="5" t="s">
        <v>467</v>
      </c>
      <c r="M71" s="5" t="s">
        <v>468</v>
      </c>
      <c r="N71" s="12"/>
    </row>
    <row r="72" spans="1:14" ht="102" customHeight="1" x14ac:dyDescent="0.15">
      <c r="A72" s="2" t="s">
        <v>234</v>
      </c>
      <c r="B72" s="1" t="s">
        <v>334</v>
      </c>
      <c r="C72" s="1" t="s">
        <v>361</v>
      </c>
      <c r="D72" s="1" t="s">
        <v>416</v>
      </c>
      <c r="E72" s="2" t="s">
        <v>470</v>
      </c>
      <c r="F72" s="2" t="s">
        <v>471</v>
      </c>
      <c r="G72" s="1" t="s">
        <v>361</v>
      </c>
      <c r="H72" s="5" t="s">
        <v>472</v>
      </c>
      <c r="I72" s="5" t="s">
        <v>317</v>
      </c>
      <c r="J72" s="5" t="s">
        <v>318</v>
      </c>
      <c r="K72" s="5" t="s">
        <v>410</v>
      </c>
      <c r="L72" s="5" t="s">
        <v>473</v>
      </c>
      <c r="M72" s="5" t="s">
        <v>460</v>
      </c>
      <c r="N72" s="12"/>
    </row>
    <row r="73" spans="1:14" ht="63.75" customHeight="1" x14ac:dyDescent="0.15">
      <c r="A73" s="2" t="s">
        <v>210</v>
      </c>
      <c r="B73" s="1" t="s">
        <v>334</v>
      </c>
      <c r="C73" s="1" t="s">
        <v>361</v>
      </c>
      <c r="D73" s="1" t="s">
        <v>416</v>
      </c>
      <c r="E73" s="2" t="s">
        <v>474</v>
      </c>
      <c r="F73" s="5" t="s">
        <v>475</v>
      </c>
      <c r="G73" s="1" t="s">
        <v>378</v>
      </c>
      <c r="H73" s="5" t="s">
        <v>476</v>
      </c>
      <c r="I73" s="5" t="s">
        <v>317</v>
      </c>
      <c r="J73" s="5" t="s">
        <v>318</v>
      </c>
      <c r="K73" s="5" t="s">
        <v>477</v>
      </c>
      <c r="L73" s="5" t="s">
        <v>408</v>
      </c>
      <c r="M73" s="1" t="s">
        <v>314</v>
      </c>
      <c r="N73" s="11"/>
    </row>
    <row r="74" spans="1:14" ht="25.5" customHeight="1" x14ac:dyDescent="0.15">
      <c r="A74" s="2" t="s">
        <v>230</v>
      </c>
      <c r="B74" s="1" t="s">
        <v>334</v>
      </c>
      <c r="C74" s="1" t="s">
        <v>361</v>
      </c>
      <c r="D74" s="1" t="s">
        <v>416</v>
      </c>
      <c r="E74" s="2" t="s">
        <v>478</v>
      </c>
      <c r="F74" s="5" t="s">
        <v>479</v>
      </c>
      <c r="G74" s="1" t="s">
        <v>378</v>
      </c>
      <c r="H74" s="5" t="s">
        <v>480</v>
      </c>
      <c r="I74" s="5" t="s">
        <v>317</v>
      </c>
      <c r="J74" s="5" t="s">
        <v>420</v>
      </c>
      <c r="K74" s="5" t="s">
        <v>481</v>
      </c>
      <c r="L74" s="5" t="s">
        <v>482</v>
      </c>
      <c r="M74" s="1" t="s">
        <v>314</v>
      </c>
      <c r="N74" s="11"/>
    </row>
    <row r="75" spans="1:14" ht="25.5" customHeight="1" x14ac:dyDescent="0.15">
      <c r="A75" s="2" t="s">
        <v>214</v>
      </c>
      <c r="B75" s="1" t="s">
        <v>334</v>
      </c>
      <c r="C75" s="1" t="s">
        <v>361</v>
      </c>
      <c r="D75" s="1" t="s">
        <v>416</v>
      </c>
      <c r="E75" s="2" t="s">
        <v>483</v>
      </c>
      <c r="F75" s="5" t="s">
        <v>484</v>
      </c>
      <c r="G75" s="1" t="s">
        <v>378</v>
      </c>
      <c r="H75" s="5" t="s">
        <v>480</v>
      </c>
      <c r="I75" s="5" t="s">
        <v>317</v>
      </c>
      <c r="J75" s="5" t="s">
        <v>420</v>
      </c>
      <c r="K75" s="5" t="s">
        <v>481</v>
      </c>
      <c r="L75" s="5" t="s">
        <v>482</v>
      </c>
      <c r="M75" s="1" t="s">
        <v>314</v>
      </c>
      <c r="N75" s="11"/>
    </row>
    <row r="76" spans="1:14" ht="25.5" customHeight="1" x14ac:dyDescent="0.15">
      <c r="A76" s="2" t="s">
        <v>215</v>
      </c>
      <c r="B76" s="1" t="s">
        <v>334</v>
      </c>
      <c r="C76" s="1" t="s">
        <v>361</v>
      </c>
      <c r="D76" s="1" t="s">
        <v>416</v>
      </c>
      <c r="E76" s="2" t="s">
        <v>483</v>
      </c>
      <c r="F76" s="5" t="s">
        <v>485</v>
      </c>
      <c r="G76" s="1" t="s">
        <v>378</v>
      </c>
      <c r="H76" s="5" t="s">
        <v>480</v>
      </c>
      <c r="I76" s="5" t="s">
        <v>317</v>
      </c>
      <c r="J76" s="5" t="s">
        <v>420</v>
      </c>
      <c r="K76" s="5" t="s">
        <v>481</v>
      </c>
      <c r="L76" s="5" t="s">
        <v>482</v>
      </c>
      <c r="M76" s="1" t="s">
        <v>314</v>
      </c>
      <c r="N76" s="11"/>
    </row>
    <row r="77" spans="1:14" ht="25.5" customHeight="1" x14ac:dyDescent="0.15">
      <c r="A77" s="2" t="s">
        <v>216</v>
      </c>
      <c r="B77" s="1" t="s">
        <v>334</v>
      </c>
      <c r="C77" s="1" t="s">
        <v>361</v>
      </c>
      <c r="D77" s="1" t="s">
        <v>416</v>
      </c>
      <c r="E77" s="2" t="s">
        <v>483</v>
      </c>
      <c r="F77" s="5" t="s">
        <v>486</v>
      </c>
      <c r="G77" s="1" t="s">
        <v>378</v>
      </c>
      <c r="H77" s="5" t="s">
        <v>480</v>
      </c>
      <c r="I77" s="5" t="s">
        <v>317</v>
      </c>
      <c r="J77" s="5" t="s">
        <v>420</v>
      </c>
      <c r="K77" s="5" t="s">
        <v>481</v>
      </c>
      <c r="L77" s="5" t="s">
        <v>482</v>
      </c>
      <c r="M77" s="1" t="s">
        <v>314</v>
      </c>
      <c r="N77" s="11"/>
    </row>
    <row r="78" spans="1:14" ht="76.5" customHeight="1" x14ac:dyDescent="0.15">
      <c r="A78" s="2" t="s">
        <v>213</v>
      </c>
      <c r="B78" s="1" t="s">
        <v>334</v>
      </c>
      <c r="C78" s="1" t="s">
        <v>361</v>
      </c>
      <c r="D78" s="1" t="s">
        <v>416</v>
      </c>
      <c r="E78" s="2" t="s">
        <v>483</v>
      </c>
      <c r="F78" s="5" t="s">
        <v>487</v>
      </c>
      <c r="G78" s="1" t="s">
        <v>378</v>
      </c>
      <c r="H78" s="5" t="s">
        <v>488</v>
      </c>
      <c r="I78" s="2" t="s">
        <v>345</v>
      </c>
      <c r="J78" s="5" t="s">
        <v>420</v>
      </c>
      <c r="K78" s="5" t="s">
        <v>410</v>
      </c>
      <c r="L78" s="5" t="s">
        <v>489</v>
      </c>
      <c r="M78" s="1" t="s">
        <v>314</v>
      </c>
      <c r="N78" s="11"/>
    </row>
    <row r="79" spans="1:14" ht="76.5" customHeight="1" x14ac:dyDescent="0.15">
      <c r="A79" s="2" t="s">
        <v>212</v>
      </c>
      <c r="B79" s="1" t="s">
        <v>334</v>
      </c>
      <c r="C79" s="1" t="s">
        <v>361</v>
      </c>
      <c r="D79" s="1" t="s">
        <v>416</v>
      </c>
      <c r="E79" s="2" t="s">
        <v>483</v>
      </c>
      <c r="F79" s="5" t="s">
        <v>490</v>
      </c>
      <c r="G79" s="1" t="s">
        <v>365</v>
      </c>
      <c r="H79" s="5" t="s">
        <v>491</v>
      </c>
      <c r="I79" s="2" t="s">
        <v>345</v>
      </c>
      <c r="J79" s="5" t="s">
        <v>420</v>
      </c>
      <c r="K79" s="5" t="s">
        <v>368</v>
      </c>
      <c r="L79" s="5" t="s">
        <v>415</v>
      </c>
      <c r="M79" s="1" t="s">
        <v>314</v>
      </c>
      <c r="N79" s="11"/>
    </row>
    <row r="80" spans="1:14" ht="63.75" customHeight="1" x14ac:dyDescent="0.15">
      <c r="A80" s="2" t="s">
        <v>252</v>
      </c>
      <c r="B80" s="1" t="s">
        <v>334</v>
      </c>
      <c r="C80" s="1" t="s">
        <v>361</v>
      </c>
      <c r="D80" s="1" t="s">
        <v>416</v>
      </c>
      <c r="E80" s="2" t="s">
        <v>483</v>
      </c>
      <c r="F80" s="5" t="s">
        <v>487</v>
      </c>
      <c r="G80" s="1" t="s">
        <v>365</v>
      </c>
      <c r="H80" s="5" t="s">
        <v>488</v>
      </c>
      <c r="I80" s="2" t="s">
        <v>345</v>
      </c>
      <c r="J80" s="5" t="s">
        <v>420</v>
      </c>
      <c r="K80" s="5" t="s">
        <v>368</v>
      </c>
      <c r="L80" s="5" t="s">
        <v>398</v>
      </c>
      <c r="M80" s="1" t="s">
        <v>314</v>
      </c>
      <c r="N80" s="11"/>
    </row>
    <row r="81" spans="1:14" ht="63.75" customHeight="1" x14ac:dyDescent="0.15">
      <c r="A81" s="2" t="s">
        <v>266</v>
      </c>
      <c r="B81" s="1" t="s">
        <v>334</v>
      </c>
      <c r="C81" s="1" t="s">
        <v>361</v>
      </c>
      <c r="D81" s="1" t="s">
        <v>416</v>
      </c>
      <c r="E81" s="2" t="s">
        <v>483</v>
      </c>
      <c r="F81" s="5" t="s">
        <v>487</v>
      </c>
      <c r="G81" s="1" t="s">
        <v>361</v>
      </c>
      <c r="H81" s="5" t="s">
        <v>492</v>
      </c>
      <c r="I81" s="5" t="s">
        <v>317</v>
      </c>
      <c r="J81" s="5" t="s">
        <v>420</v>
      </c>
      <c r="K81" s="5" t="s">
        <v>447</v>
      </c>
      <c r="L81" s="5" t="s">
        <v>448</v>
      </c>
      <c r="M81" s="1" t="s">
        <v>314</v>
      </c>
      <c r="N81" s="11"/>
    </row>
    <row r="82" spans="1:14" ht="76.5" customHeight="1" x14ac:dyDescent="0.15">
      <c r="A82" s="2" t="s">
        <v>276</v>
      </c>
      <c r="B82" s="1" t="s">
        <v>334</v>
      </c>
      <c r="C82" s="1" t="s">
        <v>361</v>
      </c>
      <c r="D82" s="1" t="s">
        <v>416</v>
      </c>
      <c r="E82" s="2" t="s">
        <v>483</v>
      </c>
      <c r="F82" s="5" t="s">
        <v>487</v>
      </c>
      <c r="G82" s="1" t="s">
        <v>378</v>
      </c>
      <c r="H82" s="5" t="s">
        <v>493</v>
      </c>
      <c r="I82" s="5" t="s">
        <v>317</v>
      </c>
      <c r="J82" s="5" t="s">
        <v>318</v>
      </c>
      <c r="K82" s="5" t="s">
        <v>368</v>
      </c>
      <c r="L82" s="5" t="s">
        <v>494</v>
      </c>
      <c r="M82" s="1" t="s">
        <v>314</v>
      </c>
      <c r="N82" s="11"/>
    </row>
    <row r="83" spans="1:14" ht="51" customHeight="1" x14ac:dyDescent="0.15">
      <c r="A83" s="2" t="s">
        <v>284</v>
      </c>
      <c r="B83" s="1" t="s">
        <v>334</v>
      </c>
      <c r="C83" s="1" t="s">
        <v>361</v>
      </c>
      <c r="D83" s="1" t="s">
        <v>416</v>
      </c>
      <c r="E83" s="2" t="s">
        <v>483</v>
      </c>
      <c r="F83" s="5" t="s">
        <v>487</v>
      </c>
      <c r="G83" s="1" t="s">
        <v>378</v>
      </c>
      <c r="H83" s="5" t="s">
        <v>491</v>
      </c>
      <c r="I83" s="2" t="s">
        <v>345</v>
      </c>
      <c r="J83" s="5" t="s">
        <v>420</v>
      </c>
      <c r="K83" s="5" t="s">
        <v>368</v>
      </c>
      <c r="L83" s="5" t="s">
        <v>495</v>
      </c>
      <c r="M83" s="1" t="s">
        <v>314</v>
      </c>
      <c r="N83" s="11"/>
    </row>
    <row r="84" spans="1:14" ht="63.75" customHeight="1" x14ac:dyDescent="0.15">
      <c r="A84" s="2" t="s">
        <v>288</v>
      </c>
      <c r="B84" s="1" t="s">
        <v>334</v>
      </c>
      <c r="C84" s="1" t="s">
        <v>361</v>
      </c>
      <c r="D84" s="1" t="s">
        <v>416</v>
      </c>
      <c r="E84" s="2" t="s">
        <v>483</v>
      </c>
      <c r="F84" s="5" t="s">
        <v>487</v>
      </c>
      <c r="G84" s="1" t="s">
        <v>378</v>
      </c>
      <c r="H84" s="5" t="s">
        <v>496</v>
      </c>
      <c r="I84" s="2" t="s">
        <v>345</v>
      </c>
      <c r="J84" s="5" t="s">
        <v>420</v>
      </c>
      <c r="K84" s="5" t="s">
        <v>368</v>
      </c>
      <c r="L84" s="5" t="s">
        <v>497</v>
      </c>
      <c r="M84" s="1" t="s">
        <v>314</v>
      </c>
      <c r="N84" s="11"/>
    </row>
    <row r="85" spans="1:14" ht="51" customHeight="1" x14ac:dyDescent="0.15">
      <c r="A85" s="2" t="s">
        <v>291</v>
      </c>
      <c r="B85" s="1" t="s">
        <v>334</v>
      </c>
      <c r="C85" s="1" t="s">
        <v>361</v>
      </c>
      <c r="D85" s="1" t="s">
        <v>416</v>
      </c>
      <c r="E85" s="2" t="s">
        <v>483</v>
      </c>
      <c r="F85" s="5" t="s">
        <v>487</v>
      </c>
      <c r="G85" s="1" t="s">
        <v>378</v>
      </c>
      <c r="H85" s="1" t="s">
        <v>498</v>
      </c>
      <c r="I85" s="1" t="s">
        <v>317</v>
      </c>
      <c r="J85" s="5" t="s">
        <v>420</v>
      </c>
      <c r="K85" s="5" t="s">
        <v>410</v>
      </c>
      <c r="L85" s="5" t="s">
        <v>499</v>
      </c>
      <c r="M85" s="5" t="s">
        <v>500</v>
      </c>
      <c r="N85" s="12"/>
    </row>
    <row r="86" spans="1:14" ht="114.75" customHeight="1" x14ac:dyDescent="0.15">
      <c r="A86" s="2" t="s">
        <v>293</v>
      </c>
      <c r="B86" s="1" t="s">
        <v>334</v>
      </c>
      <c r="C86" s="1" t="s">
        <v>361</v>
      </c>
      <c r="D86" s="1" t="s">
        <v>416</v>
      </c>
      <c r="E86" s="2" t="s">
        <v>483</v>
      </c>
      <c r="F86" s="5" t="s">
        <v>487</v>
      </c>
      <c r="G86" s="1" t="s">
        <v>361</v>
      </c>
      <c r="H86" s="5" t="s">
        <v>501</v>
      </c>
      <c r="I86" s="2" t="s">
        <v>345</v>
      </c>
      <c r="J86" s="5" t="s">
        <v>420</v>
      </c>
      <c r="K86" s="5" t="s">
        <v>450</v>
      </c>
      <c r="L86" s="5" t="s">
        <v>502</v>
      </c>
      <c r="M86" s="1" t="s">
        <v>314</v>
      </c>
      <c r="N86" s="11"/>
    </row>
    <row r="87" spans="1:14" ht="51" customHeight="1" x14ac:dyDescent="0.15">
      <c r="A87" s="2" t="s">
        <v>211</v>
      </c>
      <c r="B87" s="1" t="s">
        <v>334</v>
      </c>
      <c r="C87" s="1" t="s">
        <v>361</v>
      </c>
      <c r="D87" s="1" t="s">
        <v>416</v>
      </c>
      <c r="E87" s="2" t="s">
        <v>483</v>
      </c>
      <c r="F87" s="5" t="s">
        <v>503</v>
      </c>
      <c r="G87" s="1" t="s">
        <v>378</v>
      </c>
      <c r="H87" s="5" t="s">
        <v>504</v>
      </c>
      <c r="I87" s="5" t="s">
        <v>317</v>
      </c>
      <c r="J87" s="5" t="s">
        <v>318</v>
      </c>
      <c r="K87" s="5" t="s">
        <v>368</v>
      </c>
      <c r="L87" s="5" t="s">
        <v>494</v>
      </c>
      <c r="M87" s="1" t="s">
        <v>314</v>
      </c>
      <c r="N87" s="11"/>
    </row>
    <row r="88" spans="1:14" ht="63.75" customHeight="1" x14ac:dyDescent="0.15">
      <c r="A88" s="2" t="s">
        <v>251</v>
      </c>
      <c r="B88" s="1" t="s">
        <v>334</v>
      </c>
      <c r="C88" s="1" t="s">
        <v>361</v>
      </c>
      <c r="D88" s="1" t="s">
        <v>416</v>
      </c>
      <c r="E88" s="2" t="s">
        <v>483</v>
      </c>
      <c r="F88" s="5" t="s">
        <v>503</v>
      </c>
      <c r="G88" s="1" t="s">
        <v>365</v>
      </c>
      <c r="H88" s="5" t="s">
        <v>505</v>
      </c>
      <c r="I88" s="2" t="s">
        <v>345</v>
      </c>
      <c r="J88" s="5" t="s">
        <v>420</v>
      </c>
      <c r="K88" s="5" t="s">
        <v>368</v>
      </c>
      <c r="L88" s="5" t="s">
        <v>398</v>
      </c>
      <c r="M88" s="1" t="s">
        <v>314</v>
      </c>
      <c r="N88" s="11"/>
    </row>
    <row r="89" spans="1:14" ht="127.5" customHeight="1" x14ac:dyDescent="0.15">
      <c r="A89" s="2" t="s">
        <v>223</v>
      </c>
      <c r="B89" s="1" t="s">
        <v>334</v>
      </c>
      <c r="C89" s="1" t="s">
        <v>361</v>
      </c>
      <c r="D89" s="1" t="s">
        <v>416</v>
      </c>
      <c r="E89" s="2" t="s">
        <v>506</v>
      </c>
      <c r="F89" s="5" t="s">
        <v>507</v>
      </c>
      <c r="G89" s="1" t="s">
        <v>378</v>
      </c>
      <c r="H89" s="5" t="s">
        <v>508</v>
      </c>
      <c r="I89" s="5" t="s">
        <v>317</v>
      </c>
      <c r="J89" s="5" t="s">
        <v>420</v>
      </c>
      <c r="K89" s="5" t="s">
        <v>466</v>
      </c>
      <c r="L89" s="5" t="s">
        <v>509</v>
      </c>
      <c r="M89" s="5" t="s">
        <v>510</v>
      </c>
      <c r="N89" s="12"/>
    </row>
    <row r="90" spans="1:14" ht="127.5" customHeight="1" x14ac:dyDescent="0.15">
      <c r="A90" s="2" t="s">
        <v>224</v>
      </c>
      <c r="B90" s="1" t="s">
        <v>334</v>
      </c>
      <c r="C90" s="1" t="s">
        <v>361</v>
      </c>
      <c r="D90" s="1" t="s">
        <v>416</v>
      </c>
      <c r="E90" s="2" t="s">
        <v>506</v>
      </c>
      <c r="F90" s="5" t="s">
        <v>511</v>
      </c>
      <c r="G90" s="1" t="s">
        <v>378</v>
      </c>
      <c r="H90" s="5" t="s">
        <v>508</v>
      </c>
      <c r="I90" s="5" t="s">
        <v>317</v>
      </c>
      <c r="J90" s="5" t="s">
        <v>420</v>
      </c>
      <c r="K90" s="5" t="s">
        <v>466</v>
      </c>
      <c r="L90" s="5" t="s">
        <v>509</v>
      </c>
      <c r="M90" s="1" t="s">
        <v>314</v>
      </c>
      <c r="N90" s="11"/>
    </row>
    <row r="91" spans="1:14" ht="127.5" customHeight="1" x14ac:dyDescent="0.15">
      <c r="A91" s="2" t="s">
        <v>225</v>
      </c>
      <c r="B91" s="1" t="s">
        <v>334</v>
      </c>
      <c r="C91" s="1" t="s">
        <v>361</v>
      </c>
      <c r="D91" s="1" t="s">
        <v>416</v>
      </c>
      <c r="E91" s="2" t="s">
        <v>506</v>
      </c>
      <c r="F91" s="5" t="s">
        <v>512</v>
      </c>
      <c r="G91" s="1" t="s">
        <v>378</v>
      </c>
      <c r="H91" s="5" t="s">
        <v>508</v>
      </c>
      <c r="I91" s="5" t="s">
        <v>317</v>
      </c>
      <c r="J91" s="5" t="s">
        <v>420</v>
      </c>
      <c r="K91" s="5" t="s">
        <v>466</v>
      </c>
      <c r="L91" s="5" t="s">
        <v>509</v>
      </c>
      <c r="M91" s="1" t="s">
        <v>314</v>
      </c>
      <c r="N91" s="11"/>
    </row>
    <row r="92" spans="1:14" ht="76.5" customHeight="1" x14ac:dyDescent="0.15">
      <c r="A92" s="2" t="s">
        <v>221</v>
      </c>
      <c r="B92" s="1" t="s">
        <v>334</v>
      </c>
      <c r="C92" s="1" t="s">
        <v>361</v>
      </c>
      <c r="D92" s="1" t="s">
        <v>416</v>
      </c>
      <c r="E92" s="2" t="s">
        <v>506</v>
      </c>
      <c r="F92" s="5" t="s">
        <v>513</v>
      </c>
      <c r="G92" s="1" t="s">
        <v>365</v>
      </c>
      <c r="H92" s="5" t="s">
        <v>419</v>
      </c>
      <c r="I92" s="2" t="s">
        <v>345</v>
      </c>
      <c r="J92" s="5" t="s">
        <v>420</v>
      </c>
      <c r="K92" s="5" t="s">
        <v>368</v>
      </c>
      <c r="L92" s="5" t="s">
        <v>415</v>
      </c>
      <c r="M92" s="1" t="s">
        <v>314</v>
      </c>
      <c r="N92" s="11"/>
    </row>
    <row r="93" spans="1:14" ht="76.5" customHeight="1" x14ac:dyDescent="0.15">
      <c r="A93" s="2" t="s">
        <v>231</v>
      </c>
      <c r="B93" s="1" t="s">
        <v>334</v>
      </c>
      <c r="C93" s="1" t="s">
        <v>361</v>
      </c>
      <c r="D93" s="1" t="s">
        <v>416</v>
      </c>
      <c r="E93" s="2" t="s">
        <v>478</v>
      </c>
      <c r="F93" s="5" t="s">
        <v>514</v>
      </c>
      <c r="G93" s="1" t="s">
        <v>365</v>
      </c>
      <c r="H93" s="5" t="s">
        <v>419</v>
      </c>
      <c r="I93" s="2" t="s">
        <v>345</v>
      </c>
      <c r="J93" s="5" t="s">
        <v>420</v>
      </c>
      <c r="K93" s="5" t="s">
        <v>368</v>
      </c>
      <c r="L93" s="5" t="s">
        <v>415</v>
      </c>
      <c r="M93" s="1" t="s">
        <v>314</v>
      </c>
      <c r="N93" s="11"/>
    </row>
    <row r="94" spans="1:14" ht="63.75" customHeight="1" x14ac:dyDescent="0.15">
      <c r="A94" s="2" t="s">
        <v>257</v>
      </c>
      <c r="B94" s="1" t="s">
        <v>334</v>
      </c>
      <c r="C94" s="1" t="s">
        <v>361</v>
      </c>
      <c r="D94" s="1" t="s">
        <v>416</v>
      </c>
      <c r="E94" s="2" t="s">
        <v>506</v>
      </c>
      <c r="F94" s="5" t="s">
        <v>513</v>
      </c>
      <c r="G94" s="1" t="s">
        <v>365</v>
      </c>
      <c r="H94" s="1" t="s">
        <v>515</v>
      </c>
      <c r="I94" s="2" t="s">
        <v>345</v>
      </c>
      <c r="J94" s="5" t="s">
        <v>420</v>
      </c>
      <c r="K94" s="5" t="s">
        <v>368</v>
      </c>
      <c r="L94" s="5" t="s">
        <v>398</v>
      </c>
      <c r="M94" s="1" t="s">
        <v>314</v>
      </c>
      <c r="N94" s="11"/>
    </row>
    <row r="95" spans="1:14" ht="76.5" customHeight="1" x14ac:dyDescent="0.15">
      <c r="A95" s="2" t="s">
        <v>220</v>
      </c>
      <c r="B95" s="1" t="s">
        <v>334</v>
      </c>
      <c r="C95" s="1" t="s">
        <v>361</v>
      </c>
      <c r="D95" s="1" t="s">
        <v>416</v>
      </c>
      <c r="E95" s="2" t="s">
        <v>506</v>
      </c>
      <c r="F95" s="5" t="s">
        <v>516</v>
      </c>
      <c r="G95" s="1" t="s">
        <v>365</v>
      </c>
      <c r="H95" s="5" t="s">
        <v>461</v>
      </c>
      <c r="I95" s="2" t="s">
        <v>345</v>
      </c>
      <c r="J95" s="5" t="s">
        <v>517</v>
      </c>
      <c r="K95" s="5" t="s">
        <v>368</v>
      </c>
      <c r="L95" s="5" t="s">
        <v>415</v>
      </c>
      <c r="M95" s="1" t="s">
        <v>314</v>
      </c>
      <c r="N95" s="11"/>
    </row>
    <row r="96" spans="1:14" ht="63.75" customHeight="1" x14ac:dyDescent="0.15">
      <c r="A96" s="2" t="s">
        <v>256</v>
      </c>
      <c r="B96" s="1" t="s">
        <v>334</v>
      </c>
      <c r="C96" s="1" t="s">
        <v>361</v>
      </c>
      <c r="D96" s="1" t="s">
        <v>416</v>
      </c>
      <c r="E96" s="2" t="s">
        <v>506</v>
      </c>
      <c r="F96" s="5" t="s">
        <v>516</v>
      </c>
      <c r="G96" s="1" t="s">
        <v>365</v>
      </c>
      <c r="H96" s="5" t="s">
        <v>505</v>
      </c>
      <c r="I96" s="2" t="s">
        <v>345</v>
      </c>
      <c r="J96" s="5" t="s">
        <v>517</v>
      </c>
      <c r="K96" s="5" t="s">
        <v>368</v>
      </c>
      <c r="L96" s="5" t="s">
        <v>398</v>
      </c>
      <c r="M96" s="1" t="s">
        <v>314</v>
      </c>
      <c r="N96" s="11"/>
    </row>
    <row r="97" spans="1:14" ht="76.5" customHeight="1" x14ac:dyDescent="0.15">
      <c r="A97" s="2" t="s">
        <v>218</v>
      </c>
      <c r="B97" s="1" t="s">
        <v>334</v>
      </c>
      <c r="C97" s="1" t="s">
        <v>361</v>
      </c>
      <c r="D97" s="1" t="s">
        <v>416</v>
      </c>
      <c r="E97" s="2" t="s">
        <v>506</v>
      </c>
      <c r="F97" s="5" t="s">
        <v>518</v>
      </c>
      <c r="G97" s="1" t="s">
        <v>365</v>
      </c>
      <c r="H97" s="1" t="s">
        <v>421</v>
      </c>
      <c r="I97" s="2" t="s">
        <v>345</v>
      </c>
      <c r="J97" s="5" t="s">
        <v>420</v>
      </c>
      <c r="K97" s="5" t="s">
        <v>368</v>
      </c>
      <c r="L97" s="5" t="s">
        <v>422</v>
      </c>
      <c r="M97" s="1" t="s">
        <v>314</v>
      </c>
      <c r="N97" s="11"/>
    </row>
    <row r="98" spans="1:14" ht="76.5" customHeight="1" x14ac:dyDescent="0.15">
      <c r="A98" s="2" t="s">
        <v>229</v>
      </c>
      <c r="B98" s="1" t="s">
        <v>334</v>
      </c>
      <c r="C98" s="1" t="s">
        <v>361</v>
      </c>
      <c r="D98" s="1" t="s">
        <v>416</v>
      </c>
      <c r="E98" s="2" t="s">
        <v>478</v>
      </c>
      <c r="F98" s="5" t="s">
        <v>519</v>
      </c>
      <c r="G98" s="1" t="s">
        <v>365</v>
      </c>
      <c r="H98" s="1" t="s">
        <v>421</v>
      </c>
      <c r="I98" s="2" t="s">
        <v>345</v>
      </c>
      <c r="J98" s="5" t="s">
        <v>420</v>
      </c>
      <c r="K98" s="5" t="s">
        <v>368</v>
      </c>
      <c r="L98" s="5" t="s">
        <v>422</v>
      </c>
      <c r="M98" s="1" t="s">
        <v>314</v>
      </c>
      <c r="N98" s="11"/>
    </row>
    <row r="99" spans="1:14" ht="114.75" customHeight="1" x14ac:dyDescent="0.15">
      <c r="A99" s="2" t="s">
        <v>270</v>
      </c>
      <c r="B99" s="1" t="s">
        <v>334</v>
      </c>
      <c r="C99" s="1" t="s">
        <v>361</v>
      </c>
      <c r="D99" s="1" t="s">
        <v>416</v>
      </c>
      <c r="E99" s="2" t="s">
        <v>506</v>
      </c>
      <c r="F99" s="5" t="s">
        <v>516</v>
      </c>
      <c r="G99" s="1" t="s">
        <v>378</v>
      </c>
      <c r="H99" s="5" t="s">
        <v>520</v>
      </c>
      <c r="I99" s="2" t="s">
        <v>345</v>
      </c>
      <c r="J99" s="5" t="s">
        <v>420</v>
      </c>
      <c r="K99" s="5" t="s">
        <v>450</v>
      </c>
      <c r="L99" s="5" t="s">
        <v>502</v>
      </c>
      <c r="M99" s="1" t="s">
        <v>314</v>
      </c>
      <c r="N99" s="11"/>
    </row>
    <row r="100" spans="1:14" ht="51" customHeight="1" x14ac:dyDescent="0.15">
      <c r="A100" s="2" t="s">
        <v>278</v>
      </c>
      <c r="B100" s="1" t="s">
        <v>334</v>
      </c>
      <c r="C100" s="1" t="s">
        <v>361</v>
      </c>
      <c r="D100" s="1" t="s">
        <v>416</v>
      </c>
      <c r="E100" s="2" t="s">
        <v>506</v>
      </c>
      <c r="F100" s="5" t="s">
        <v>516</v>
      </c>
      <c r="G100" s="1" t="s">
        <v>378</v>
      </c>
      <c r="H100" s="5" t="s">
        <v>521</v>
      </c>
      <c r="I100" s="5" t="s">
        <v>317</v>
      </c>
      <c r="J100" s="5" t="s">
        <v>318</v>
      </c>
      <c r="K100" s="5" t="s">
        <v>368</v>
      </c>
      <c r="L100" s="5" t="s">
        <v>494</v>
      </c>
      <c r="M100" s="1" t="s">
        <v>314</v>
      </c>
      <c r="N100" s="11"/>
    </row>
    <row r="101" spans="1:14" ht="63.75" customHeight="1" x14ac:dyDescent="0.15">
      <c r="A101" s="2" t="s">
        <v>254</v>
      </c>
      <c r="B101" s="1" t="s">
        <v>334</v>
      </c>
      <c r="C101" s="1" t="s">
        <v>361</v>
      </c>
      <c r="D101" s="1" t="s">
        <v>416</v>
      </c>
      <c r="E101" s="2" t="s">
        <v>506</v>
      </c>
      <c r="F101" s="5" t="s">
        <v>518</v>
      </c>
      <c r="G101" s="1" t="s">
        <v>365</v>
      </c>
      <c r="H101" s="5" t="s">
        <v>505</v>
      </c>
      <c r="I101" s="2" t="s">
        <v>345</v>
      </c>
      <c r="J101" s="5" t="s">
        <v>420</v>
      </c>
      <c r="K101" s="5" t="s">
        <v>368</v>
      </c>
      <c r="L101" s="5" t="s">
        <v>398</v>
      </c>
      <c r="M101" s="1" t="s">
        <v>314</v>
      </c>
      <c r="N101" s="11"/>
    </row>
    <row r="102" spans="1:14" ht="76.5" customHeight="1" x14ac:dyDescent="0.15">
      <c r="A102" s="2" t="s">
        <v>219</v>
      </c>
      <c r="B102" s="1" t="s">
        <v>334</v>
      </c>
      <c r="C102" s="1" t="s">
        <v>361</v>
      </c>
      <c r="D102" s="1" t="s">
        <v>416</v>
      </c>
      <c r="E102" s="2" t="s">
        <v>506</v>
      </c>
      <c r="F102" s="5" t="s">
        <v>522</v>
      </c>
      <c r="G102" s="1" t="s">
        <v>365</v>
      </c>
      <c r="H102" s="5" t="s">
        <v>461</v>
      </c>
      <c r="I102" s="2" t="s">
        <v>345</v>
      </c>
      <c r="J102" s="5" t="s">
        <v>517</v>
      </c>
      <c r="K102" s="5" t="s">
        <v>368</v>
      </c>
      <c r="L102" s="5" t="s">
        <v>415</v>
      </c>
      <c r="M102" s="1" t="s">
        <v>314</v>
      </c>
      <c r="N102" s="11"/>
    </row>
    <row r="103" spans="1:14" ht="51" customHeight="1" x14ac:dyDescent="0.15">
      <c r="A103" s="2" t="s">
        <v>285</v>
      </c>
      <c r="B103" s="1" t="s">
        <v>334</v>
      </c>
      <c r="C103" s="1" t="s">
        <v>361</v>
      </c>
      <c r="D103" s="1" t="s">
        <v>416</v>
      </c>
      <c r="E103" s="2" t="s">
        <v>506</v>
      </c>
      <c r="F103" s="5" t="s">
        <v>516</v>
      </c>
      <c r="G103" s="1" t="s">
        <v>378</v>
      </c>
      <c r="H103" s="5" t="s">
        <v>523</v>
      </c>
      <c r="I103" s="2" t="s">
        <v>345</v>
      </c>
      <c r="J103" s="5" t="s">
        <v>420</v>
      </c>
      <c r="K103" s="5" t="s">
        <v>368</v>
      </c>
      <c r="L103" s="5" t="s">
        <v>524</v>
      </c>
      <c r="M103" s="1" t="s">
        <v>314</v>
      </c>
      <c r="N103" s="11"/>
    </row>
    <row r="104" spans="1:14" ht="63.75" customHeight="1" x14ac:dyDescent="0.15">
      <c r="A104" s="2" t="s">
        <v>289</v>
      </c>
      <c r="B104" s="1" t="s">
        <v>334</v>
      </c>
      <c r="C104" s="1" t="s">
        <v>361</v>
      </c>
      <c r="D104" s="1" t="s">
        <v>416</v>
      </c>
      <c r="E104" s="2" t="s">
        <v>506</v>
      </c>
      <c r="F104" s="5" t="s">
        <v>516</v>
      </c>
      <c r="G104" s="1" t="s">
        <v>378</v>
      </c>
      <c r="H104" s="5" t="s">
        <v>525</v>
      </c>
      <c r="I104" s="2" t="s">
        <v>345</v>
      </c>
      <c r="J104" s="5" t="s">
        <v>420</v>
      </c>
      <c r="K104" s="5" t="s">
        <v>368</v>
      </c>
      <c r="L104" s="5" t="s">
        <v>497</v>
      </c>
      <c r="M104" s="1" t="s">
        <v>314</v>
      </c>
      <c r="N104" s="11"/>
    </row>
    <row r="105" spans="1:14" ht="63.75" customHeight="1" x14ac:dyDescent="0.15">
      <c r="A105" s="2" t="s">
        <v>255</v>
      </c>
      <c r="B105" s="1" t="s">
        <v>334</v>
      </c>
      <c r="C105" s="1" t="s">
        <v>361</v>
      </c>
      <c r="D105" s="1" t="s">
        <v>416</v>
      </c>
      <c r="E105" s="2" t="s">
        <v>506</v>
      </c>
      <c r="F105" s="5" t="s">
        <v>522</v>
      </c>
      <c r="G105" s="1" t="s">
        <v>365</v>
      </c>
      <c r="H105" s="5" t="s">
        <v>526</v>
      </c>
      <c r="I105" s="2" t="s">
        <v>345</v>
      </c>
      <c r="J105" s="5" t="s">
        <v>420</v>
      </c>
      <c r="K105" s="5" t="s">
        <v>368</v>
      </c>
      <c r="L105" s="5" t="s">
        <v>398</v>
      </c>
      <c r="M105" s="1" t="s">
        <v>314</v>
      </c>
      <c r="N105" s="11"/>
    </row>
    <row r="106" spans="1:14" ht="76.5" customHeight="1" x14ac:dyDescent="0.15">
      <c r="A106" s="2" t="s">
        <v>268</v>
      </c>
      <c r="B106" s="1" t="s">
        <v>334</v>
      </c>
      <c r="C106" s="1" t="s">
        <v>361</v>
      </c>
      <c r="D106" s="1" t="s">
        <v>416</v>
      </c>
      <c r="E106" s="2" t="s">
        <v>506</v>
      </c>
      <c r="F106" s="5" t="s">
        <v>518</v>
      </c>
      <c r="G106" s="1" t="s">
        <v>378</v>
      </c>
      <c r="H106" s="5" t="s">
        <v>527</v>
      </c>
      <c r="I106" s="5" t="s">
        <v>317</v>
      </c>
      <c r="J106" s="5" t="s">
        <v>318</v>
      </c>
      <c r="K106" s="5" t="s">
        <v>410</v>
      </c>
      <c r="L106" s="5" t="s">
        <v>528</v>
      </c>
      <c r="M106" s="1" t="s">
        <v>314</v>
      </c>
      <c r="N106" s="11"/>
    </row>
    <row r="107" spans="1:14" ht="63.75" customHeight="1" x14ac:dyDescent="0.15">
      <c r="A107" s="2" t="s">
        <v>217</v>
      </c>
      <c r="B107" s="1" t="s">
        <v>334</v>
      </c>
      <c r="C107" s="1" t="s">
        <v>361</v>
      </c>
      <c r="D107" s="1" t="s">
        <v>416</v>
      </c>
      <c r="E107" s="2" t="s">
        <v>506</v>
      </c>
      <c r="F107" s="5" t="s">
        <v>529</v>
      </c>
      <c r="G107" s="1" t="s">
        <v>365</v>
      </c>
      <c r="H107" s="5" t="s">
        <v>530</v>
      </c>
      <c r="I107" s="2" t="s">
        <v>345</v>
      </c>
      <c r="J107" s="5" t="s">
        <v>318</v>
      </c>
      <c r="K107" s="5" t="s">
        <v>368</v>
      </c>
      <c r="L107" s="5" t="s">
        <v>398</v>
      </c>
      <c r="M107" s="1" t="s">
        <v>314</v>
      </c>
      <c r="N107" s="11"/>
    </row>
    <row r="108" spans="1:14" ht="63.75" customHeight="1" x14ac:dyDescent="0.15">
      <c r="A108" s="2" t="s">
        <v>228</v>
      </c>
      <c r="B108" s="1" t="s">
        <v>334</v>
      </c>
      <c r="C108" s="1" t="s">
        <v>361</v>
      </c>
      <c r="D108" s="1" t="s">
        <v>416</v>
      </c>
      <c r="E108" s="2" t="s">
        <v>478</v>
      </c>
      <c r="F108" s="5" t="s">
        <v>531</v>
      </c>
      <c r="G108" s="1" t="s">
        <v>365</v>
      </c>
      <c r="H108" s="5" t="s">
        <v>530</v>
      </c>
      <c r="I108" s="2" t="s">
        <v>345</v>
      </c>
      <c r="J108" s="5" t="s">
        <v>318</v>
      </c>
      <c r="K108" s="5" t="s">
        <v>368</v>
      </c>
      <c r="L108" s="5" t="s">
        <v>398</v>
      </c>
      <c r="M108" s="1" t="s">
        <v>314</v>
      </c>
      <c r="N108" s="11"/>
    </row>
    <row r="109" spans="1:14" ht="76.5" customHeight="1" x14ac:dyDescent="0.15">
      <c r="A109" s="2" t="s">
        <v>253</v>
      </c>
      <c r="B109" s="1" t="s">
        <v>334</v>
      </c>
      <c r="C109" s="1" t="s">
        <v>361</v>
      </c>
      <c r="D109" s="1" t="s">
        <v>416</v>
      </c>
      <c r="E109" s="2" t="s">
        <v>506</v>
      </c>
      <c r="F109" s="5" t="s">
        <v>529</v>
      </c>
      <c r="G109" s="1" t="s">
        <v>365</v>
      </c>
      <c r="H109" s="5" t="s">
        <v>532</v>
      </c>
      <c r="I109" s="2" t="s">
        <v>345</v>
      </c>
      <c r="J109" s="5" t="s">
        <v>420</v>
      </c>
      <c r="K109" s="5" t="s">
        <v>368</v>
      </c>
      <c r="L109" s="5" t="s">
        <v>415</v>
      </c>
      <c r="M109" s="1" t="s">
        <v>314</v>
      </c>
      <c r="N109" s="11"/>
    </row>
    <row r="110" spans="1:14" ht="114.75" customHeight="1" x14ac:dyDescent="0.15">
      <c r="A110" s="2" t="s">
        <v>269</v>
      </c>
      <c r="B110" s="1" t="s">
        <v>334</v>
      </c>
      <c r="C110" s="1" t="s">
        <v>361</v>
      </c>
      <c r="D110" s="1" t="s">
        <v>416</v>
      </c>
      <c r="E110" s="2" t="s">
        <v>506</v>
      </c>
      <c r="F110" s="5" t="s">
        <v>522</v>
      </c>
      <c r="G110" s="1" t="s">
        <v>378</v>
      </c>
      <c r="H110" s="5" t="s">
        <v>520</v>
      </c>
      <c r="I110" s="2" t="s">
        <v>345</v>
      </c>
      <c r="J110" s="5" t="s">
        <v>420</v>
      </c>
      <c r="K110" s="5" t="s">
        <v>450</v>
      </c>
      <c r="L110" s="5" t="s">
        <v>502</v>
      </c>
      <c r="M110" s="1" t="s">
        <v>314</v>
      </c>
      <c r="N110" s="11"/>
    </row>
    <row r="111" spans="1:14" ht="51" customHeight="1" x14ac:dyDescent="0.15">
      <c r="A111" s="2" t="s">
        <v>277</v>
      </c>
      <c r="B111" s="1" t="s">
        <v>334</v>
      </c>
      <c r="C111" s="1" t="s">
        <v>361</v>
      </c>
      <c r="D111" s="1" t="s">
        <v>416</v>
      </c>
      <c r="E111" s="2" t="s">
        <v>506</v>
      </c>
      <c r="F111" s="5" t="s">
        <v>522</v>
      </c>
      <c r="G111" s="1" t="s">
        <v>378</v>
      </c>
      <c r="H111" s="5" t="s">
        <v>521</v>
      </c>
      <c r="I111" s="5" t="s">
        <v>317</v>
      </c>
      <c r="J111" s="5" t="s">
        <v>318</v>
      </c>
      <c r="K111" s="5" t="s">
        <v>368</v>
      </c>
      <c r="L111" s="5" t="s">
        <v>494</v>
      </c>
      <c r="M111" s="1" t="s">
        <v>314</v>
      </c>
      <c r="N111" s="11"/>
    </row>
    <row r="112" spans="1:14" ht="63.75" customHeight="1" x14ac:dyDescent="0.15">
      <c r="A112" s="2" t="s">
        <v>222</v>
      </c>
      <c r="B112" s="1" t="s">
        <v>334</v>
      </c>
      <c r="C112" s="1" t="s">
        <v>361</v>
      </c>
      <c r="D112" s="1" t="s">
        <v>416</v>
      </c>
      <c r="E112" s="2" t="s">
        <v>506</v>
      </c>
      <c r="F112" s="5" t="s">
        <v>533</v>
      </c>
      <c r="G112" s="1" t="s">
        <v>365</v>
      </c>
      <c r="H112" s="5" t="s">
        <v>534</v>
      </c>
      <c r="I112" s="5" t="s">
        <v>317</v>
      </c>
      <c r="J112" s="5" t="s">
        <v>420</v>
      </c>
      <c r="K112" s="5" t="s">
        <v>450</v>
      </c>
      <c r="L112" s="5" t="s">
        <v>398</v>
      </c>
      <c r="M112" s="1" t="s">
        <v>314</v>
      </c>
      <c r="N112" s="11"/>
    </row>
    <row r="113" spans="1:14" ht="76.5" customHeight="1" x14ac:dyDescent="0.15">
      <c r="A113" s="2" t="s">
        <v>258</v>
      </c>
      <c r="B113" s="1" t="s">
        <v>334</v>
      </c>
      <c r="C113" s="1" t="s">
        <v>361</v>
      </c>
      <c r="D113" s="1" t="s">
        <v>416</v>
      </c>
      <c r="E113" s="2" t="s">
        <v>506</v>
      </c>
      <c r="F113" s="5" t="s">
        <v>533</v>
      </c>
      <c r="G113" s="1" t="s">
        <v>365</v>
      </c>
      <c r="H113" s="5" t="s">
        <v>535</v>
      </c>
      <c r="I113" s="2" t="s">
        <v>345</v>
      </c>
      <c r="J113" s="5" t="s">
        <v>420</v>
      </c>
      <c r="K113" s="5" t="s">
        <v>368</v>
      </c>
      <c r="L113" s="5" t="s">
        <v>422</v>
      </c>
      <c r="M113" s="1" t="s">
        <v>314</v>
      </c>
      <c r="N113" s="11"/>
    </row>
    <row r="114" spans="1:14" ht="114.75" customHeight="1" x14ac:dyDescent="0.15">
      <c r="A114" s="2" t="s">
        <v>267</v>
      </c>
      <c r="B114" s="1" t="s">
        <v>334</v>
      </c>
      <c r="C114" s="1" t="s">
        <v>361</v>
      </c>
      <c r="D114" s="1" t="s">
        <v>416</v>
      </c>
      <c r="E114" s="2" t="s">
        <v>506</v>
      </c>
      <c r="F114" s="5" t="s">
        <v>529</v>
      </c>
      <c r="G114" s="1" t="s">
        <v>378</v>
      </c>
      <c r="H114" s="5" t="s">
        <v>520</v>
      </c>
      <c r="I114" s="2" t="s">
        <v>345</v>
      </c>
      <c r="J114" s="5" t="s">
        <v>420</v>
      </c>
      <c r="K114" s="5" t="s">
        <v>450</v>
      </c>
      <c r="L114" s="5" t="s">
        <v>502</v>
      </c>
      <c r="M114" s="1" t="s">
        <v>314</v>
      </c>
      <c r="N114" s="11"/>
    </row>
    <row r="115" spans="1:14" ht="114.75" customHeight="1" x14ac:dyDescent="0.15">
      <c r="A115" s="2" t="s">
        <v>271</v>
      </c>
      <c r="B115" s="1" t="s">
        <v>334</v>
      </c>
      <c r="C115" s="1" t="s">
        <v>361</v>
      </c>
      <c r="D115" s="1" t="s">
        <v>416</v>
      </c>
      <c r="E115" s="2" t="s">
        <v>506</v>
      </c>
      <c r="F115" s="2" t="s">
        <v>533</v>
      </c>
      <c r="G115" s="1" t="s">
        <v>378</v>
      </c>
      <c r="H115" s="5" t="s">
        <v>520</v>
      </c>
      <c r="I115" s="2" t="s">
        <v>345</v>
      </c>
      <c r="J115" s="5" t="s">
        <v>420</v>
      </c>
      <c r="K115" s="5" t="s">
        <v>450</v>
      </c>
      <c r="L115" s="5" t="s">
        <v>502</v>
      </c>
      <c r="M115" s="1" t="s">
        <v>314</v>
      </c>
      <c r="N115" s="11"/>
    </row>
    <row r="116" spans="1:14" ht="38.25" customHeight="1" x14ac:dyDescent="0.15">
      <c r="A116" s="2" t="s">
        <v>279</v>
      </c>
      <c r="B116" s="1" t="s">
        <v>334</v>
      </c>
      <c r="C116" s="1" t="s">
        <v>361</v>
      </c>
      <c r="D116" s="1" t="s">
        <v>416</v>
      </c>
      <c r="E116" s="2" t="s">
        <v>506</v>
      </c>
      <c r="F116" s="2" t="s">
        <v>533</v>
      </c>
      <c r="G116" s="1" t="s">
        <v>378</v>
      </c>
      <c r="H116" s="5" t="s">
        <v>536</v>
      </c>
      <c r="I116" s="2" t="s">
        <v>345</v>
      </c>
      <c r="J116" s="5" t="s">
        <v>420</v>
      </c>
      <c r="K116" s="5" t="s">
        <v>368</v>
      </c>
      <c r="L116" s="5" t="s">
        <v>537</v>
      </c>
      <c r="M116" s="1" t="s">
        <v>314</v>
      </c>
      <c r="N116" s="11"/>
    </row>
    <row r="117" spans="1:14" ht="38.25" customHeight="1" x14ac:dyDescent="0.15">
      <c r="A117" s="2" t="s">
        <v>286</v>
      </c>
      <c r="B117" s="1" t="s">
        <v>334</v>
      </c>
      <c r="C117" s="1" t="s">
        <v>361</v>
      </c>
      <c r="D117" s="1" t="s">
        <v>416</v>
      </c>
      <c r="E117" s="2" t="s">
        <v>506</v>
      </c>
      <c r="F117" s="2" t="s">
        <v>533</v>
      </c>
      <c r="G117" s="1" t="s">
        <v>378</v>
      </c>
      <c r="H117" s="5" t="s">
        <v>538</v>
      </c>
      <c r="I117" s="2" t="s">
        <v>345</v>
      </c>
      <c r="J117" s="5" t="s">
        <v>420</v>
      </c>
      <c r="K117" s="5" t="s">
        <v>368</v>
      </c>
      <c r="L117" s="5" t="s">
        <v>537</v>
      </c>
      <c r="M117" s="1" t="s">
        <v>314</v>
      </c>
      <c r="N117" s="11"/>
    </row>
    <row r="118" spans="1:14" ht="51" customHeight="1" x14ac:dyDescent="0.15">
      <c r="A118" s="2" t="s">
        <v>232</v>
      </c>
      <c r="B118" s="1" t="s">
        <v>334</v>
      </c>
      <c r="C118" s="1" t="s">
        <v>361</v>
      </c>
      <c r="D118" s="1" t="s">
        <v>416</v>
      </c>
      <c r="E118" s="2" t="s">
        <v>443</v>
      </c>
      <c r="F118" s="2" t="s">
        <v>539</v>
      </c>
      <c r="G118" s="1" t="s">
        <v>365</v>
      </c>
      <c r="H118" s="5" t="s">
        <v>540</v>
      </c>
      <c r="I118" s="5" t="s">
        <v>317</v>
      </c>
      <c r="J118" s="6">
        <v>1</v>
      </c>
      <c r="K118" s="5" t="s">
        <v>368</v>
      </c>
      <c r="L118" s="5" t="s">
        <v>428</v>
      </c>
      <c r="M118" s="1" t="s">
        <v>314</v>
      </c>
      <c r="N118" s="11"/>
    </row>
    <row r="119" spans="1:14" ht="76.5" customHeight="1" x14ac:dyDescent="0.15">
      <c r="A119" s="2" t="s">
        <v>227</v>
      </c>
      <c r="B119" s="4" t="s">
        <v>541</v>
      </c>
      <c r="C119" s="1" t="s">
        <v>361</v>
      </c>
      <c r="D119" s="1" t="s">
        <v>416</v>
      </c>
      <c r="E119" s="2" t="s">
        <v>542</v>
      </c>
      <c r="F119" s="2" t="s">
        <v>543</v>
      </c>
      <c r="G119" s="1" t="s">
        <v>365</v>
      </c>
      <c r="H119" s="5" t="s">
        <v>544</v>
      </c>
      <c r="I119" s="5" t="s">
        <v>317</v>
      </c>
      <c r="J119" s="5" t="s">
        <v>318</v>
      </c>
      <c r="K119" s="5" t="s">
        <v>368</v>
      </c>
      <c r="L119" s="5" t="s">
        <v>422</v>
      </c>
      <c r="M119" s="1" t="s">
        <v>314</v>
      </c>
      <c r="N119" s="11"/>
    </row>
    <row r="120" spans="1:14" ht="76.5" customHeight="1" x14ac:dyDescent="0.15">
      <c r="A120" s="2" t="s">
        <v>260</v>
      </c>
      <c r="B120" s="4" t="s">
        <v>541</v>
      </c>
      <c r="C120" s="1" t="s">
        <v>361</v>
      </c>
      <c r="D120" s="1" t="s">
        <v>416</v>
      </c>
      <c r="E120" s="2" t="s">
        <v>542</v>
      </c>
      <c r="F120" s="2" t="s">
        <v>543</v>
      </c>
      <c r="G120" s="1" t="s">
        <v>365</v>
      </c>
      <c r="H120" s="5" t="s">
        <v>545</v>
      </c>
      <c r="I120" s="5" t="s">
        <v>317</v>
      </c>
      <c r="J120" s="5" t="s">
        <v>420</v>
      </c>
      <c r="K120" s="5" t="s">
        <v>368</v>
      </c>
      <c r="L120" s="5" t="s">
        <v>422</v>
      </c>
      <c r="M120" s="1" t="s">
        <v>314</v>
      </c>
      <c r="N120" s="11"/>
    </row>
    <row r="121" spans="1:14" ht="63.75" customHeight="1" x14ac:dyDescent="0.15">
      <c r="A121" s="2" t="s">
        <v>272</v>
      </c>
      <c r="B121" s="4" t="s">
        <v>541</v>
      </c>
      <c r="C121" s="1" t="s">
        <v>361</v>
      </c>
      <c r="D121" s="1" t="s">
        <v>416</v>
      </c>
      <c r="E121" s="2" t="s">
        <v>542</v>
      </c>
      <c r="F121" s="2" t="s">
        <v>543</v>
      </c>
      <c r="G121" s="1" t="s">
        <v>365</v>
      </c>
      <c r="H121" s="5" t="s">
        <v>546</v>
      </c>
      <c r="I121" s="2" t="s">
        <v>345</v>
      </c>
      <c r="J121" s="5" t="s">
        <v>420</v>
      </c>
      <c r="K121" s="5" t="s">
        <v>368</v>
      </c>
      <c r="L121" s="5" t="s">
        <v>398</v>
      </c>
      <c r="M121" s="5" t="s">
        <v>547</v>
      </c>
      <c r="N121" s="12"/>
    </row>
    <row r="122" spans="1:14" ht="114.75" customHeight="1" x14ac:dyDescent="0.15">
      <c r="A122" s="2" t="s">
        <v>280</v>
      </c>
      <c r="B122" s="4" t="s">
        <v>541</v>
      </c>
      <c r="C122" s="1" t="s">
        <v>361</v>
      </c>
      <c r="D122" s="1" t="s">
        <v>416</v>
      </c>
      <c r="E122" s="2" t="s">
        <v>542</v>
      </c>
      <c r="F122" s="2" t="s">
        <v>543</v>
      </c>
      <c r="G122" s="1" t="s">
        <v>365</v>
      </c>
      <c r="H122" s="5" t="s">
        <v>548</v>
      </c>
      <c r="I122" s="5" t="s">
        <v>317</v>
      </c>
      <c r="J122" s="5" t="s">
        <v>318</v>
      </c>
      <c r="K122" s="5" t="s">
        <v>368</v>
      </c>
      <c r="L122" s="5" t="s">
        <v>549</v>
      </c>
      <c r="M122" s="5" t="s">
        <v>550</v>
      </c>
      <c r="N122" s="12"/>
    </row>
    <row r="123" spans="1:14" ht="63.75" customHeight="1" x14ac:dyDescent="0.15">
      <c r="A123" s="1" t="s">
        <v>196</v>
      </c>
      <c r="B123" s="1" t="s">
        <v>311</v>
      </c>
      <c r="C123" s="1" t="s">
        <v>361</v>
      </c>
      <c r="D123" s="1" t="s">
        <v>362</v>
      </c>
      <c r="E123" s="4" t="s">
        <v>376</v>
      </c>
      <c r="F123" s="1" t="s">
        <v>551</v>
      </c>
      <c r="G123" s="1" t="s">
        <v>365</v>
      </c>
      <c r="H123" s="1" t="s">
        <v>403</v>
      </c>
      <c r="I123" s="2" t="s">
        <v>345</v>
      </c>
      <c r="J123" s="1" t="s">
        <v>384</v>
      </c>
      <c r="K123" s="1" t="s">
        <v>368</v>
      </c>
      <c r="L123" s="1" t="s">
        <v>398</v>
      </c>
      <c r="M123" s="1" t="s">
        <v>314</v>
      </c>
      <c r="N123" s="11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143"/>
  <sheetViews>
    <sheetView topLeftCell="A22" workbookViewId="0">
      <selection activeCell="B31" sqref="B31"/>
    </sheetView>
  </sheetViews>
  <sheetFormatPr defaultColWidth="11.4609375" defaultRowHeight="12.75" x14ac:dyDescent="0.15"/>
  <cols>
    <col min="1" max="1" width="25.75390625" customWidth="1"/>
    <col min="2" max="2" width="42.61328125" customWidth="1"/>
    <col min="3" max="3" width="15.640625" customWidth="1"/>
    <col min="4" max="4" width="20.08984375" customWidth="1"/>
    <col min="5" max="5" width="28.72265625" customWidth="1"/>
    <col min="6" max="6" width="14.83203125" customWidth="1"/>
    <col min="8" max="8" width="15.640625" customWidth="1"/>
    <col min="10" max="10" width="13.34765625" customWidth="1"/>
    <col min="12" max="12" width="12.26953125" customWidth="1"/>
  </cols>
  <sheetData>
    <row r="2" spans="1:2" x14ac:dyDescent="0.15">
      <c r="A2" s="9" t="s">
        <v>12</v>
      </c>
    </row>
    <row r="4" spans="1:2" ht="17.100000000000001" customHeight="1" x14ac:dyDescent="0.15">
      <c r="A4" s="26" t="s">
        <v>552</v>
      </c>
      <c r="B4" s="24" t="s">
        <v>697</v>
      </c>
    </row>
    <row r="5" spans="1:2" ht="17.100000000000001" customHeight="1" x14ac:dyDescent="0.15">
      <c r="B5" s="24" t="s">
        <v>553</v>
      </c>
    </row>
    <row r="6" spans="1:2" x14ac:dyDescent="0.15">
      <c r="B6" s="27" t="s">
        <v>554</v>
      </c>
    </row>
    <row r="7" spans="1:2" x14ac:dyDescent="0.15">
      <c r="B7" s="24" t="s">
        <v>555</v>
      </c>
    </row>
    <row r="8" spans="1:2" x14ac:dyDescent="0.15">
      <c r="B8" s="24" t="s">
        <v>556</v>
      </c>
    </row>
    <row r="9" spans="1:2" x14ac:dyDescent="0.15">
      <c r="B9" s="24" t="s">
        <v>557</v>
      </c>
    </row>
    <row r="10" spans="1:2" x14ac:dyDescent="0.15">
      <c r="B10" s="24" t="s">
        <v>558</v>
      </c>
    </row>
    <row r="12" spans="1:2" x14ac:dyDescent="0.15">
      <c r="A12" s="9" t="s">
        <v>559</v>
      </c>
    </row>
    <row r="14" spans="1:2" ht="20.100000000000001" customHeight="1" x14ac:dyDescent="0.15">
      <c r="A14" s="25" t="s">
        <v>560</v>
      </c>
      <c r="B14" s="28" t="s">
        <v>562</v>
      </c>
    </row>
    <row r="15" spans="1:2" x14ac:dyDescent="0.15">
      <c r="B15" s="28" t="s">
        <v>563</v>
      </c>
    </row>
    <row r="16" spans="1:2" ht="18" customHeight="1" x14ac:dyDescent="0.15">
      <c r="B16" s="28" t="s">
        <v>564</v>
      </c>
    </row>
    <row r="17" spans="1:10" x14ac:dyDescent="0.15">
      <c r="B17" s="28" t="s">
        <v>565</v>
      </c>
    </row>
    <row r="18" spans="1:10" x14ac:dyDescent="0.15">
      <c r="B18" s="28" t="s">
        <v>566</v>
      </c>
    </row>
    <row r="19" spans="1:10" x14ac:dyDescent="0.15">
      <c r="B19" s="28" t="s">
        <v>567</v>
      </c>
    </row>
    <row r="21" spans="1:10" x14ac:dyDescent="0.15">
      <c r="B21" s="28"/>
    </row>
    <row r="22" spans="1:10" x14ac:dyDescent="0.15">
      <c r="A22" s="25" t="s">
        <v>560</v>
      </c>
      <c r="B22" s="24" t="s">
        <v>697</v>
      </c>
    </row>
    <row r="23" spans="1:10" x14ac:dyDescent="0.15">
      <c r="B23" s="28" t="s">
        <v>561</v>
      </c>
    </row>
    <row r="24" spans="1:10" x14ac:dyDescent="0.15">
      <c r="B24" s="28" t="s">
        <v>562</v>
      </c>
    </row>
    <row r="25" spans="1:10" x14ac:dyDescent="0.15">
      <c r="B25" s="28" t="s">
        <v>563</v>
      </c>
    </row>
    <row r="26" spans="1:10" x14ac:dyDescent="0.15">
      <c r="B26" s="28" t="s">
        <v>565</v>
      </c>
    </row>
    <row r="27" spans="1:10" ht="25.5" customHeight="1" x14ac:dyDescent="0.15">
      <c r="B27" s="28"/>
    </row>
    <row r="28" spans="1:10" ht="15" customHeight="1" x14ac:dyDescent="0.15">
      <c r="A28" s="25" t="s">
        <v>568</v>
      </c>
      <c r="B28" s="32" t="s">
        <v>561</v>
      </c>
      <c r="C28" s="35" t="s">
        <v>569</v>
      </c>
      <c r="D28" s="38" t="s">
        <v>563</v>
      </c>
      <c r="E28" s="32" t="s">
        <v>564</v>
      </c>
      <c r="F28" s="9" t="s">
        <v>565</v>
      </c>
      <c r="G28" s="9" t="s">
        <v>566</v>
      </c>
      <c r="H28" s="21" t="s">
        <v>567</v>
      </c>
      <c r="J28" s="39" t="s">
        <v>570</v>
      </c>
    </row>
    <row r="29" spans="1:10" ht="15" customHeight="1" x14ac:dyDescent="0.15">
      <c r="B29" s="31" t="s">
        <v>571</v>
      </c>
      <c r="C29" s="34" t="s">
        <v>572</v>
      </c>
      <c r="D29" s="37" t="s">
        <v>573</v>
      </c>
      <c r="E29" s="31" t="s">
        <v>573</v>
      </c>
      <c r="F29" t="s">
        <v>574</v>
      </c>
      <c r="G29" t="s">
        <v>574</v>
      </c>
      <c r="H29" s="30" t="s">
        <v>575</v>
      </c>
    </row>
    <row r="30" spans="1:10" ht="15" customHeight="1" x14ac:dyDescent="0.15">
      <c r="B30" s="31" t="s">
        <v>576</v>
      </c>
      <c r="C30" s="34" t="s">
        <v>577</v>
      </c>
      <c r="D30" s="37" t="s">
        <v>578</v>
      </c>
      <c r="E30" s="31" t="s">
        <v>579</v>
      </c>
      <c r="J30" s="10"/>
    </row>
    <row r="31" spans="1:10" ht="14.25" x14ac:dyDescent="0.2">
      <c r="B31" s="33" t="s">
        <v>580</v>
      </c>
      <c r="C31" s="22" t="s">
        <v>581</v>
      </c>
      <c r="D31" s="31" t="s">
        <v>582</v>
      </c>
      <c r="E31" s="33" t="s">
        <v>583</v>
      </c>
    </row>
    <row r="32" spans="1:10" ht="15" customHeight="1" x14ac:dyDescent="0.15">
      <c r="C32" s="34" t="s">
        <v>584</v>
      </c>
      <c r="D32" s="31" t="s">
        <v>585</v>
      </c>
      <c r="E32" s="23"/>
    </row>
    <row r="33" spans="1:6" ht="15" customHeight="1" x14ac:dyDescent="0.15">
      <c r="C33" s="34" t="s">
        <v>586</v>
      </c>
      <c r="D33" s="33" t="s">
        <v>587</v>
      </c>
      <c r="E33" s="22"/>
    </row>
    <row r="34" spans="1:6" ht="15" customHeight="1" x14ac:dyDescent="0.15">
      <c r="C34" s="34" t="s">
        <v>588</v>
      </c>
      <c r="E34" s="23"/>
      <c r="F34" s="23"/>
    </row>
    <row r="35" spans="1:6" ht="15" customHeight="1" x14ac:dyDescent="0.15">
      <c r="C35" s="34" t="s">
        <v>589</v>
      </c>
      <c r="E35" s="23"/>
      <c r="F35" s="23"/>
    </row>
    <row r="36" spans="1:6" ht="15" customHeight="1" x14ac:dyDescent="0.15">
      <c r="C36" s="36" t="s">
        <v>590</v>
      </c>
      <c r="E36" s="23"/>
      <c r="F36" s="23"/>
    </row>
    <row r="37" spans="1:6" ht="15" customHeight="1" x14ac:dyDescent="0.15">
      <c r="A37" s="10"/>
      <c r="C37" s="21"/>
      <c r="E37" s="20"/>
      <c r="F37" s="20"/>
    </row>
    <row r="38" spans="1:6" ht="15" customHeight="1" x14ac:dyDescent="0.2">
      <c r="A38" s="10" t="s">
        <v>304</v>
      </c>
      <c r="B38" s="40" t="s">
        <v>581</v>
      </c>
      <c r="C38" s="21"/>
      <c r="E38" s="20"/>
      <c r="F38" s="20"/>
    </row>
    <row r="39" spans="1:6" ht="15" customHeight="1" x14ac:dyDescent="0.15">
      <c r="A39" s="10"/>
      <c r="B39" s="10" t="s">
        <v>591</v>
      </c>
      <c r="C39" s="21"/>
      <c r="E39" s="20"/>
      <c r="F39" s="20"/>
    </row>
    <row r="40" spans="1:6" ht="15" customHeight="1" x14ac:dyDescent="0.15">
      <c r="A40" s="10"/>
      <c r="B40" s="10" t="s">
        <v>592</v>
      </c>
      <c r="C40" s="21"/>
      <c r="E40" s="20"/>
      <c r="F40" s="20"/>
    </row>
    <row r="41" spans="1:6" ht="15" customHeight="1" x14ac:dyDescent="0.15">
      <c r="B41" s="10" t="s">
        <v>593</v>
      </c>
      <c r="C41" s="21"/>
      <c r="E41" s="20"/>
      <c r="F41" s="20"/>
    </row>
    <row r="42" spans="1:6" ht="15" customHeight="1" x14ac:dyDescent="0.15">
      <c r="B42" s="10"/>
      <c r="C42" s="21"/>
      <c r="E42" s="20"/>
      <c r="F42" s="20"/>
    </row>
    <row r="44" spans="1:6" ht="32.1" customHeight="1" x14ac:dyDescent="0.15">
      <c r="A44" s="25" t="s">
        <v>594</v>
      </c>
      <c r="B44" s="28" t="s">
        <v>595</v>
      </c>
    </row>
    <row r="45" spans="1:6" x14ac:dyDescent="0.15">
      <c r="B45" s="28" t="s">
        <v>596</v>
      </c>
    </row>
    <row r="46" spans="1:6" x14ac:dyDescent="0.15">
      <c r="B46" s="28" t="s">
        <v>597</v>
      </c>
    </row>
    <row r="47" spans="1:6" x14ac:dyDescent="0.15">
      <c r="B47" s="28" t="s">
        <v>598</v>
      </c>
    </row>
    <row r="48" spans="1:6" x14ac:dyDescent="0.15">
      <c r="B48" s="28" t="s">
        <v>599</v>
      </c>
    </row>
    <row r="49" spans="1:2" x14ac:dyDescent="0.15">
      <c r="B49" s="28" t="s">
        <v>600</v>
      </c>
    </row>
    <row r="50" spans="1:2" x14ac:dyDescent="0.15">
      <c r="B50" s="28" t="s">
        <v>601</v>
      </c>
    </row>
    <row r="51" spans="1:2" x14ac:dyDescent="0.15">
      <c r="B51" s="28" t="s">
        <v>602</v>
      </c>
    </row>
    <row r="52" spans="1:2" x14ac:dyDescent="0.15">
      <c r="B52" s="28" t="s">
        <v>603</v>
      </c>
    </row>
    <row r="53" spans="1:2" x14ac:dyDescent="0.15">
      <c r="B53" s="28" t="s">
        <v>604</v>
      </c>
    </row>
    <row r="54" spans="1:2" x14ac:dyDescent="0.15">
      <c r="B54" s="28" t="s">
        <v>605</v>
      </c>
    </row>
    <row r="55" spans="1:2" x14ac:dyDescent="0.15">
      <c r="B55" s="28" t="s">
        <v>606</v>
      </c>
    </row>
    <row r="56" spans="1:2" x14ac:dyDescent="0.15">
      <c r="B56" s="28" t="s">
        <v>607</v>
      </c>
    </row>
    <row r="57" spans="1:2" x14ac:dyDescent="0.15">
      <c r="B57" s="28" t="s">
        <v>608</v>
      </c>
    </row>
    <row r="58" spans="1:2" x14ac:dyDescent="0.15">
      <c r="B58" s="28" t="s">
        <v>609</v>
      </c>
    </row>
    <row r="59" spans="1:2" x14ac:dyDescent="0.15">
      <c r="B59" s="28" t="s">
        <v>610</v>
      </c>
    </row>
    <row r="60" spans="1:2" x14ac:dyDescent="0.15">
      <c r="B60" s="28" t="s">
        <v>611</v>
      </c>
    </row>
    <row r="62" spans="1:2" x14ac:dyDescent="0.15">
      <c r="A62" s="25" t="s">
        <v>612</v>
      </c>
      <c r="B62" s="28" t="s">
        <v>613</v>
      </c>
    </row>
    <row r="63" spans="1:2" x14ac:dyDescent="0.15">
      <c r="B63" s="28" t="s">
        <v>614</v>
      </c>
    </row>
    <row r="64" spans="1:2" x14ac:dyDescent="0.15">
      <c r="B64" s="28" t="s">
        <v>615</v>
      </c>
    </row>
    <row r="65" spans="1:6" x14ac:dyDescent="0.15">
      <c r="B65" s="28" t="s">
        <v>616</v>
      </c>
    </row>
    <row r="66" spans="1:6" x14ac:dyDescent="0.15">
      <c r="B66" s="28" t="s">
        <v>617</v>
      </c>
    </row>
    <row r="68" spans="1:6" ht="24" x14ac:dyDescent="0.15">
      <c r="A68" s="25" t="s">
        <v>618</v>
      </c>
      <c r="B68" s="28" t="s">
        <v>613</v>
      </c>
      <c r="C68" s="28" t="s">
        <v>614</v>
      </c>
      <c r="D68" s="28" t="s">
        <v>615</v>
      </c>
      <c r="E68" s="28" t="s">
        <v>616</v>
      </c>
      <c r="F68" s="28" t="s">
        <v>617</v>
      </c>
    </row>
    <row r="69" spans="1:6" x14ac:dyDescent="0.15">
      <c r="B69" s="24" t="s">
        <v>619</v>
      </c>
      <c r="C69" s="10" t="s">
        <v>620</v>
      </c>
      <c r="D69" s="10" t="s">
        <v>621</v>
      </c>
      <c r="E69" s="10" t="s">
        <v>622</v>
      </c>
      <c r="F69" s="10" t="s">
        <v>623</v>
      </c>
    </row>
    <row r="70" spans="1:6" x14ac:dyDescent="0.15">
      <c r="B70" s="10" t="s">
        <v>624</v>
      </c>
      <c r="C70" s="10" t="s">
        <v>625</v>
      </c>
      <c r="D70" s="10" t="s">
        <v>626</v>
      </c>
      <c r="E70" s="10" t="s">
        <v>627</v>
      </c>
      <c r="F70" s="10" t="s">
        <v>628</v>
      </c>
    </row>
    <row r="71" spans="1:6" x14ac:dyDescent="0.15">
      <c r="B71" s="10" t="s">
        <v>629</v>
      </c>
      <c r="C71" s="10" t="s">
        <v>630</v>
      </c>
      <c r="D71" s="10" t="s">
        <v>631</v>
      </c>
      <c r="E71" s="10" t="s">
        <v>632</v>
      </c>
      <c r="F71" s="10" t="s">
        <v>633</v>
      </c>
    </row>
    <row r="72" spans="1:6" x14ac:dyDescent="0.15">
      <c r="B72" s="10" t="s">
        <v>634</v>
      </c>
      <c r="C72" s="10" t="s">
        <v>635</v>
      </c>
      <c r="D72" s="10" t="s">
        <v>636</v>
      </c>
      <c r="E72" s="10" t="s">
        <v>637</v>
      </c>
      <c r="F72" s="10" t="s">
        <v>638</v>
      </c>
    </row>
    <row r="73" spans="1:6" x14ac:dyDescent="0.15">
      <c r="B73" s="10" t="s">
        <v>639</v>
      </c>
      <c r="C73" s="10" t="s">
        <v>640</v>
      </c>
      <c r="D73" s="10" t="s">
        <v>641</v>
      </c>
      <c r="F73" s="10" t="s">
        <v>642</v>
      </c>
    </row>
    <row r="74" spans="1:6" x14ac:dyDescent="0.15">
      <c r="B74" s="10" t="s">
        <v>643</v>
      </c>
      <c r="D74" s="10" t="s">
        <v>644</v>
      </c>
      <c r="F74" s="10" t="s">
        <v>645</v>
      </c>
    </row>
    <row r="75" spans="1:6" x14ac:dyDescent="0.15">
      <c r="D75" s="10" t="s">
        <v>646</v>
      </c>
      <c r="F75" s="10" t="s">
        <v>647</v>
      </c>
    </row>
    <row r="78" spans="1:6" x14ac:dyDescent="0.15">
      <c r="A78" s="25" t="s">
        <v>648</v>
      </c>
      <c r="B78" s="10" t="s">
        <v>649</v>
      </c>
    </row>
    <row r="79" spans="1:6" x14ac:dyDescent="0.15">
      <c r="B79" s="10" t="s">
        <v>650</v>
      </c>
    </row>
    <row r="80" spans="1:6" x14ac:dyDescent="0.15">
      <c r="B80" s="10" t="s">
        <v>651</v>
      </c>
    </row>
    <row r="81" spans="2:2" x14ac:dyDescent="0.15">
      <c r="B81" s="10" t="s">
        <v>652</v>
      </c>
    </row>
    <row r="100" spans="1:3" ht="15" customHeight="1" x14ac:dyDescent="0.15">
      <c r="A100" s="25" t="s">
        <v>653</v>
      </c>
      <c r="B100" s="10" t="s">
        <v>63</v>
      </c>
    </row>
    <row r="101" spans="1:3" ht="15" customHeight="1" x14ac:dyDescent="0.25">
      <c r="B101" s="10" t="s">
        <v>654</v>
      </c>
      <c r="C101" s="29"/>
    </row>
    <row r="102" spans="1:3" ht="15" customHeight="1" x14ac:dyDescent="0.25">
      <c r="B102" s="10" t="s">
        <v>655</v>
      </c>
      <c r="C102" s="29"/>
    </row>
    <row r="103" spans="1:3" ht="15" customHeight="1" x14ac:dyDescent="0.25">
      <c r="B103" s="10" t="s">
        <v>656</v>
      </c>
      <c r="C103" s="29"/>
    </row>
    <row r="104" spans="1:3" ht="15" customHeight="1" x14ac:dyDescent="0.25">
      <c r="B104" s="10" t="s">
        <v>657</v>
      </c>
      <c r="C104" s="29"/>
    </row>
    <row r="105" spans="1:3" ht="15" customHeight="1" x14ac:dyDescent="0.25">
      <c r="B105" s="10" t="s">
        <v>658</v>
      </c>
      <c r="C105" s="29"/>
    </row>
    <row r="106" spans="1:3" ht="15" customHeight="1" x14ac:dyDescent="0.25">
      <c r="B106" s="10" t="s">
        <v>659</v>
      </c>
      <c r="C106" s="29"/>
    </row>
    <row r="107" spans="1:3" ht="15" customHeight="1" x14ac:dyDescent="0.25">
      <c r="B107" s="10" t="s">
        <v>660</v>
      </c>
      <c r="C107" s="29"/>
    </row>
    <row r="108" spans="1:3" ht="15" customHeight="1" x14ac:dyDescent="0.25">
      <c r="B108" s="10" t="s">
        <v>661</v>
      </c>
      <c r="C108" s="29"/>
    </row>
    <row r="109" spans="1:3" ht="15" customHeight="1" x14ac:dyDescent="0.25">
      <c r="B109" s="10" t="s">
        <v>662</v>
      </c>
      <c r="C109" s="29"/>
    </row>
    <row r="110" spans="1:3" ht="15" customHeight="1" x14ac:dyDescent="0.25">
      <c r="B110" s="10" t="s">
        <v>663</v>
      </c>
      <c r="C110" s="29"/>
    </row>
    <row r="111" spans="1:3" ht="15" customHeight="1" x14ac:dyDescent="0.25">
      <c r="B111" s="10" t="s">
        <v>664</v>
      </c>
      <c r="C111" s="29"/>
    </row>
    <row r="112" spans="1:3" ht="15" customHeight="1" x14ac:dyDescent="0.25">
      <c r="B112" s="10" t="s">
        <v>665</v>
      </c>
      <c r="C112" s="29"/>
    </row>
    <row r="113" spans="2:3" ht="15" customHeight="1" x14ac:dyDescent="0.25">
      <c r="B113" s="10" t="s">
        <v>666</v>
      </c>
      <c r="C113" s="29"/>
    </row>
    <row r="114" spans="2:3" ht="15" customHeight="1" x14ac:dyDescent="0.25">
      <c r="B114" s="10" t="s">
        <v>667</v>
      </c>
      <c r="C114" s="29"/>
    </row>
    <row r="115" spans="2:3" ht="15" customHeight="1" x14ac:dyDescent="0.25">
      <c r="B115" s="10" t="s">
        <v>668</v>
      </c>
      <c r="C115" s="29"/>
    </row>
    <row r="116" spans="2:3" ht="15" customHeight="1" x14ac:dyDescent="0.25">
      <c r="B116" s="10" t="s">
        <v>669</v>
      </c>
      <c r="C116" s="29"/>
    </row>
    <row r="117" spans="2:3" ht="15" customHeight="1" x14ac:dyDescent="0.25">
      <c r="B117" s="10" t="s">
        <v>670</v>
      </c>
      <c r="C117" s="29"/>
    </row>
    <row r="118" spans="2:3" ht="15" customHeight="1" x14ac:dyDescent="0.25">
      <c r="B118" s="10" t="s">
        <v>671</v>
      </c>
      <c r="C118" s="29"/>
    </row>
    <row r="119" spans="2:3" ht="15" customHeight="1" x14ac:dyDescent="0.25">
      <c r="B119" s="10" t="s">
        <v>672</v>
      </c>
      <c r="C119" s="29"/>
    </row>
    <row r="120" spans="2:3" ht="15" customHeight="1" x14ac:dyDescent="0.25">
      <c r="B120" s="10" t="s">
        <v>673</v>
      </c>
      <c r="C120" s="29"/>
    </row>
    <row r="121" spans="2:3" ht="15" customHeight="1" x14ac:dyDescent="0.25">
      <c r="B121" s="10" t="s">
        <v>674</v>
      </c>
      <c r="C121" s="29"/>
    </row>
    <row r="122" spans="2:3" ht="15" customHeight="1" x14ac:dyDescent="0.25">
      <c r="B122" s="10" t="s">
        <v>675</v>
      </c>
      <c r="C122" s="29"/>
    </row>
    <row r="123" spans="2:3" ht="15" customHeight="1" x14ac:dyDescent="0.25">
      <c r="B123" s="10" t="s">
        <v>676</v>
      </c>
      <c r="C123" s="29"/>
    </row>
    <row r="124" spans="2:3" ht="15" customHeight="1" x14ac:dyDescent="0.25">
      <c r="B124" s="10" t="s">
        <v>677</v>
      </c>
      <c r="C124" s="29"/>
    </row>
    <row r="125" spans="2:3" ht="15" customHeight="1" x14ac:dyDescent="0.25">
      <c r="B125" s="10" t="s">
        <v>678</v>
      </c>
      <c r="C125" s="29"/>
    </row>
    <row r="126" spans="2:3" ht="15" customHeight="1" x14ac:dyDescent="0.25">
      <c r="B126" s="10" t="s">
        <v>679</v>
      </c>
      <c r="C126" s="29"/>
    </row>
    <row r="127" spans="2:3" ht="15" customHeight="1" x14ac:dyDescent="0.25">
      <c r="B127" s="10" t="s">
        <v>680</v>
      </c>
      <c r="C127" s="29"/>
    </row>
    <row r="128" spans="2:3" ht="15" customHeight="1" x14ac:dyDescent="0.25">
      <c r="B128" s="10" t="s">
        <v>681</v>
      </c>
      <c r="C128" s="29"/>
    </row>
    <row r="129" spans="1:3" ht="15" customHeight="1" x14ac:dyDescent="0.25">
      <c r="B129" s="10" t="s">
        <v>682</v>
      </c>
      <c r="C129" s="29"/>
    </row>
    <row r="130" spans="1:3" ht="15" customHeight="1" x14ac:dyDescent="0.25">
      <c r="B130" s="10" t="s">
        <v>683</v>
      </c>
      <c r="C130" s="29"/>
    </row>
    <row r="131" spans="1:3" ht="15" customHeight="1" x14ac:dyDescent="0.25">
      <c r="B131" s="10" t="s">
        <v>684</v>
      </c>
      <c r="C131" s="29"/>
    </row>
    <row r="132" spans="1:3" ht="15" customHeight="1" x14ac:dyDescent="0.25">
      <c r="B132" s="10" t="s">
        <v>685</v>
      </c>
      <c r="C132" s="29"/>
    </row>
    <row r="134" spans="1:3" x14ac:dyDescent="0.15">
      <c r="A134" s="25" t="s">
        <v>686</v>
      </c>
      <c r="B134" s="10" t="s">
        <v>63</v>
      </c>
    </row>
    <row r="135" spans="1:3" x14ac:dyDescent="0.15">
      <c r="B135" s="10" t="s">
        <v>64</v>
      </c>
    </row>
    <row r="136" spans="1:3" x14ac:dyDescent="0.15">
      <c r="B136" s="10" t="s">
        <v>65</v>
      </c>
    </row>
    <row r="137" spans="1:3" x14ac:dyDescent="0.15">
      <c r="B137" s="10"/>
    </row>
    <row r="138" spans="1:3" x14ac:dyDescent="0.15">
      <c r="B138" s="10"/>
    </row>
    <row r="139" spans="1:3" x14ac:dyDescent="0.15">
      <c r="B139" s="10"/>
    </row>
    <row r="140" spans="1:3" x14ac:dyDescent="0.15">
      <c r="B140" s="10"/>
    </row>
    <row r="142" spans="1:3" x14ac:dyDescent="0.15">
      <c r="A142" s="25" t="s">
        <v>687</v>
      </c>
      <c r="B142" s="10" t="s">
        <v>688</v>
      </c>
    </row>
    <row r="143" spans="1:3" x14ac:dyDescent="0.15">
      <c r="B143" s="10" t="s">
        <v>689</v>
      </c>
    </row>
  </sheetData>
  <pageMargins left="0.7" right="0.7" top="0.75" bottom="0.75" header="0.3" footer="0.3"/>
  <pageSetup orientation="portrait" r:id="rId1"/>
  <tableParts count="1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FEDE190CF048488DEEA4868ED5D847" ma:contentTypeVersion="10" ma:contentTypeDescription="Create a new document." ma:contentTypeScope="" ma:versionID="b2d24be32729b4fe9d2073d9df61b436">
  <xsd:schema xmlns:xsd="http://www.w3.org/2001/XMLSchema" xmlns:xs="http://www.w3.org/2001/XMLSchema" xmlns:p="http://schemas.microsoft.com/office/2006/metadata/properties" xmlns:ns3="a8f76726-89de-4924-b94a-e3916afee0e8" xmlns:ns4="4461a1b3-e425-4e40-ac0e-db1dc0322fa4" targetNamespace="http://schemas.microsoft.com/office/2006/metadata/properties" ma:root="true" ma:fieldsID="237ee3063af3ade5e9685f94f9f9870c" ns3:_="" ns4:_="">
    <xsd:import namespace="a8f76726-89de-4924-b94a-e3916afee0e8"/>
    <xsd:import namespace="4461a1b3-e425-4e40-ac0e-db1dc0322f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76726-89de-4924-b94a-e3916afee0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1a1b3-e425-4e40-ac0e-db1dc0322f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461a1b3-e425-4e40-ac0e-db1dc0322fa4">
      <UserInfo>
        <DisplayName/>
        <AccountId xsi:nil="true"/>
        <AccountType/>
      </UserInfo>
    </SharedWithUsers>
    <_activity xmlns="a8f76726-89de-4924-b94a-e3916afee0e8" xsi:nil="true"/>
  </documentManagement>
</p:properties>
</file>

<file path=customXml/itemProps1.xml><?xml version="1.0" encoding="utf-8"?>
<ds:datastoreItem xmlns:ds="http://schemas.openxmlformats.org/officeDocument/2006/customXml" ds:itemID="{7EEAD6EE-75FC-40DD-9641-2BB777B98ABB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8f76726-89de-4924-b94a-e3916afee0e8"/>
    <ds:schemaRef ds:uri="4461a1b3-e425-4e40-ac0e-db1dc0322fa4"/>
  </ds:schemaRefs>
</ds:datastoreItem>
</file>

<file path=customXml/itemProps2.xml><?xml version="1.0" encoding="utf-8"?>
<ds:datastoreItem xmlns:ds="http://schemas.openxmlformats.org/officeDocument/2006/customXml" ds:itemID="{201E36A6-38F3-4ED6-B50B-16067A9085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6D4B75-B5E2-405E-9D24-9641CB6B9408}">
  <ds:schemaRefs>
    <ds:schemaRef ds:uri="http://schemas.microsoft.com/office/2006/metadata/properties"/>
    <ds:schemaRef ds:uri="http://www.w3.org/2000/xmlns/"/>
    <ds:schemaRef ds:uri="4461a1b3-e425-4e40-ac0e-db1dc0322fa4"/>
    <ds:schemaRef ds:uri="http://www.w3.org/2001/XMLSchema-instance"/>
    <ds:schemaRef ds:uri="a8f76726-89de-4924-b94a-e3916afee0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72</vt:i4>
      </vt:variant>
    </vt:vector>
  </HeadingPairs>
  <TitlesOfParts>
    <vt:vector size="77" baseType="lpstr">
      <vt:lpstr>Información General</vt:lpstr>
      <vt:lpstr>Ubicación Geográfica</vt:lpstr>
      <vt:lpstr>Presupuesto</vt:lpstr>
      <vt:lpstr>1</vt:lpstr>
      <vt:lpstr>Listas</vt:lpstr>
      <vt:lpstr>Apoyo_de_congresos_incentivos_y_otros_eventos</vt:lpstr>
      <vt:lpstr>Apoyo_de_congresos_incentivos_y_otros_eventos.</vt:lpstr>
      <vt:lpstr>Información General!Área_de_impresión</vt:lpstr>
      <vt:lpstr>Presupuesto!Área_de_impresión</vt:lpstr>
      <vt:lpstr>Ubicación Geográfica!Área_de_impresión</vt:lpstr>
      <vt:lpstr>Benchmarking_encuestas_estudios_y_perfiles_de_los_mercados</vt:lpstr>
      <vt:lpstr>Calidad_turística</vt:lpstr>
      <vt:lpstr>Campañas_publicitarias_de_promoción_del_turismo_doméstico_y_para_las_regiones</vt:lpstr>
      <vt:lpstr>Campañas_publicitarias_de_promoción_del_turismo_doméstico_y_para_las_regiones.</vt:lpstr>
      <vt:lpstr>Campañas_publicitarias_internacionales</vt:lpstr>
      <vt:lpstr>Diseño_de_productos_turísticos.</vt:lpstr>
      <vt:lpstr>Estudios_de_prefactibilidad_y_factibilidad_para_proyectos_de_infraestructura_turística</vt:lpstr>
      <vt:lpstr>Estudios_de_prefactibilidad_y_factibilidad_para_proyectos_de_infraestructura_turística.</vt:lpstr>
      <vt:lpstr>Estudios_e_implementación__de_estudios_para_el_desarrollo_competitivo_del_sector</vt:lpstr>
      <vt:lpstr>Estudios_e_implementación__de_estudios_para_el_desarrollo_competitivo_del_sector.</vt:lpstr>
      <vt:lpstr>Estudios_y_diseños_de_infraestructura_turística</vt:lpstr>
      <vt:lpstr>Estudios_y_diseños_de_infraestructura_turística.</vt:lpstr>
      <vt:lpstr>Eventos_feriales_regionales</vt:lpstr>
      <vt:lpstr>Eventos_feriales_regionales.</vt:lpstr>
      <vt:lpstr>Formación_capacitación_y_sensibilización_turística</vt:lpstr>
      <vt:lpstr>Formación_capacitación_y_sensibilización_turística.</vt:lpstr>
      <vt:lpstr>Fortalecimiento_y_mejoramiento_de_la_red_nacional_de_puntos_de_información_turística.</vt:lpstr>
      <vt:lpstr>Implementación_y_certificación_de_Normas_Técnicas_Sectoriales_para_prestadores_de_servicios_turísticos</vt:lpstr>
      <vt:lpstr>Implementación_y_certificación_en_Normas_Técnicas_Sectoriales_de_turismo__y_normas_de_calidad_turística_para_destino</vt:lpstr>
      <vt:lpstr>Indicadores_de_Gestión_de_Competitividad</vt:lpstr>
      <vt:lpstr>Indicadores_de_Gestión_de_Infraestructura</vt:lpstr>
      <vt:lpstr>Indicadores_de_Gestión_de_Promoción</vt:lpstr>
      <vt:lpstr>Indicadores_de_Impacto_de_Competitividad</vt:lpstr>
      <vt:lpstr>Indicadores_de_Impacto_de_Infraestructura</vt:lpstr>
      <vt:lpstr>Indicadores_de_Impacto_de_Promoción</vt:lpstr>
      <vt:lpstr>Información_turística</vt:lpstr>
      <vt:lpstr>Innovación_y_desarrollo_tecnológico</vt:lpstr>
      <vt:lpstr>Innovación_y_desarrollo_tecnológico.</vt:lpstr>
      <vt:lpstr>Investigación_de_mercados</vt:lpstr>
      <vt:lpstr>Material_promocional_institucional_turístico_de_Colombia_y_sus_diferentes_destinos</vt:lpstr>
      <vt:lpstr>Mejoramiento_continuo_de_los_portales_de_Sistema_de_Información_Turística_Regionales__SITUR</vt:lpstr>
      <vt:lpstr>Mejoramiento_continuo_del_portal_oficial_de_turismo__CITUR</vt:lpstr>
      <vt:lpstr>Mercadeo_y_promoción_turística_internacional</vt:lpstr>
      <vt:lpstr>Mercadeo_y_promoción_turística_nacional_y_regional</vt:lpstr>
      <vt:lpstr>Ministerio_de_Comercio_Industria_y_Turismo</vt:lpstr>
      <vt:lpstr>Normas_técnicas_sectoriales</vt:lpstr>
      <vt:lpstr>Obras_de_infraestructura_turística</vt:lpstr>
      <vt:lpstr>Obras_de_infraestructura_turística.</vt:lpstr>
      <vt:lpstr>Participación__institucional</vt:lpstr>
      <vt:lpstr>Participación__institucional.</vt:lpstr>
      <vt:lpstr>Participación_de_Colombia_en_ferias_internacionales</vt:lpstr>
      <vt:lpstr>Participación_en_ferias_nacionales_turísticas</vt:lpstr>
      <vt:lpstr>Participación_institucional</vt:lpstr>
      <vt:lpstr>Participación_institucional.</vt:lpstr>
      <vt:lpstr>Planificación_turística</vt:lpstr>
      <vt:lpstr>Planificación_turística.</vt:lpstr>
      <vt:lpstr>Prevención_ESCNNA</vt:lpstr>
      <vt:lpstr>Prevención_ESCNNA.</vt:lpstr>
      <vt:lpstr>Promoción_y_difusión_de_calidad_turística</vt:lpstr>
      <vt:lpstr>Promoción_y_distribución_de_material_promocional</vt:lpstr>
      <vt:lpstr>Promoción_y_distribución_de_material_promocional.</vt:lpstr>
      <vt:lpstr>Proyectos_especiales__o__Transversales</vt:lpstr>
      <vt:lpstr>Puntos_de_información_turística</vt:lpstr>
      <vt:lpstr>Red_Nacional_de_Puntos_de_Información_Turística</vt:lpstr>
      <vt:lpstr>Red_Turística_de_Pueblos_Patrimonio</vt:lpstr>
      <vt:lpstr>Ruedas_de_negocios_y_workshops_de_cubrimiento_nacional</vt:lpstr>
      <vt:lpstr>Seguridad_turística</vt:lpstr>
      <vt:lpstr>Seguridad_turística.</vt:lpstr>
      <vt:lpstr>TipoGestión</vt:lpstr>
      <vt:lpstr>TipoImpacto</vt:lpstr>
      <vt:lpstr>Viajes_de_familiarización__Agentes_de_viajes</vt:lpstr>
      <vt:lpstr>Viajes_de_familiarización__Agentes_de_viajes.</vt:lpstr>
      <vt:lpstr>Viajes_de_familiarización__Corporativos</vt:lpstr>
      <vt:lpstr>Viajes_de_familiarización__Corporativos.</vt:lpstr>
      <vt:lpstr>Viajes_de_familiarización__Medios_de_comunicación</vt:lpstr>
      <vt:lpstr>Viajes_de_familiarización__Medios_de_comunicación.</vt:lpstr>
      <vt:lpstr>Vive_Colombia_Joven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Duarte Trujillo</dc:creator>
  <cp:keywords/>
  <dc:description/>
  <cp:lastModifiedBy>Eliana Quintero Barrera</cp:lastModifiedBy>
  <cp:revision/>
  <cp:lastPrinted>2023-03-24T22:25:46Z</cp:lastPrinted>
  <dcterms:created xsi:type="dcterms:W3CDTF">2018-03-01T14:03:57Z</dcterms:created>
  <dcterms:modified xsi:type="dcterms:W3CDTF">2023-03-24T22:28:56Z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0x010100D2FEDE190CF048488DEEA4868ED5D847</vt:lpwstr>
  </property>
  <property fmtid="{D5CDD505-2E9C-101B-9397-08002B2CF9AE}" pid="3" name="Order">
    <vt:r8>55377800</vt:r8>
  </property>
  <property fmtid="{D5CDD505-2E9C-101B-9397-08002B2CF9AE}" pid="4" name="ComplianceAssetId">
    <vt:lpwstr/>
  </property>
</Properties>
</file>