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G:\Documentos Publicos\FONTUR\PROCESO GASTOS VIAJE\PROCESO DEFINITIVO PUBLICADO EN SGC\"/>
    </mc:Choice>
  </mc:AlternateContent>
  <xr:revisionPtr revIDLastSave="0" documentId="13_ncr:1_{6F5A639A-9F6E-4908-B00D-40E6231C5902}" xr6:coauthVersionLast="46" xr6:coauthVersionMax="46" xr10:uidLastSave="{00000000-0000-0000-0000-000000000000}"/>
  <workbookProtection workbookAlgorithmName="SHA-512" workbookHashValue="Pmqk0rUXdly+a3ppZc92iZ76swsEnmyM+V9AStTIQB3kvrDJXVQnPvCVwdQEq81hX5DMHwYoNj1DZjVb7DOxlQ==" workbookSaltValue="dDUiNVq6h3VZMuwZY9uE8g==" workbookSpinCount="100000" lockStructure="1"/>
  <bookViews>
    <workbookView xWindow="-120" yWindow="-120" windowWidth="20730" windowHeight="11160" tabRatio="2" xr2:uid="{00000000-000D-0000-FFFF-FFFF00000000}"/>
  </bookViews>
  <sheets>
    <sheet name="LEGALIZACION" sheetId="15" r:id="rId1"/>
    <sheet name="PARAMETROS" sheetId="11" state="hidden" r:id="rId2"/>
    <sheet name="INSTRUCTIVO" sheetId="16" r:id="rId3"/>
  </sheets>
  <definedNames>
    <definedName name="ANTICIPO">INSTRUCTIVO!$A$34:$G$34</definedName>
    <definedName name="AREA">INSTRUCTIVO!$A$12:$G$12</definedName>
    <definedName name="_xlnm.Print_Area" localSheetId="0">LEGALIZACION!$B$2:$M$60</definedName>
    <definedName name="CARGO">INSTRUCTIVO!$A$11:$G$11</definedName>
    <definedName name="CONSECUTIVO">INSTRUCTIVO!$A$6:$G$6</definedName>
    <definedName name="Datos" localSheetId="0">#REF!</definedName>
    <definedName name="Datos">#REF!</definedName>
    <definedName name="DESTINO">INSTRUCTIVO!$A$13:$G$13</definedName>
    <definedName name="DNE">INSTRUCTIVO!$A$39:$G$39</definedName>
    <definedName name="EMPLEADO">INSTRUCTIVO!$A$36:$G$36</definedName>
    <definedName name="EVENTO">INSTRUCTIVO!$A$17:$G$17</definedName>
    <definedName name="FECHA_FIN">INSTRUCTIVO!$A$15:$G$15</definedName>
    <definedName name="FECHA_INICIO">INSTRUCTIVO!$A$14:$G$14</definedName>
    <definedName name="FECHA_LEGALIZACION">INSTRUCTIVO!$A$8:$G$8</definedName>
    <definedName name="ID">INSTRUCTIVO!$A$10:$G$10</definedName>
    <definedName name="INFORME">INSTRUCTIVO!$A$18:$G$20</definedName>
    <definedName name="JEFE">INSTRUCTIVO!$A$37:$G$37</definedName>
    <definedName name="MANUTENCION">INSTRUCTIVO!$A$28:$G$30</definedName>
    <definedName name="NOMBRE">INSTRUCTIVO!$A$9:$G$9</definedName>
    <definedName name="ORDENADOR">INSTRUCTIVO!$A$38:$G$38</definedName>
    <definedName name="OTROS_GASTOS">INSTRUCTIVO!$A$22:$G$26</definedName>
    <definedName name="SALARIO">INSTRUCTIVO!$A$16:$G$16</definedName>
    <definedName name="SALDOA_FVR">INSTRUCTIVO!$A$35:$G$35</definedName>
    <definedName name="TOTAL_GASTOS">INSTRUCTIVO!$A$27:$G$27</definedName>
    <definedName name="TOTAL_GASTOS_AUTOS">INSTRUCTIVO!$A$32:$G$32</definedName>
    <definedName name="TOTAL_LEGALIZADOS">INSTRUCTIVO!$A$33:$G$33</definedName>
    <definedName name="VALOR_MANUTENCION">INSTRUCTIVO!$A$31:$G$31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15" l="1"/>
  <c r="L32" i="15" l="1"/>
  <c r="E46" i="15" l="1"/>
  <c r="J42" i="15" l="1"/>
  <c r="E47" i="15" s="1"/>
  <c r="E48" i="15" s="1"/>
  <c r="I48" i="15" s="1"/>
  <c r="J48" i="15" l="1"/>
</calcChain>
</file>

<file path=xl/sharedStrings.xml><?xml version="1.0" encoding="utf-8"?>
<sst xmlns="http://schemas.openxmlformats.org/spreadsheetml/2006/main" count="222" uniqueCount="181">
  <si>
    <t>Tarifa según Manual</t>
  </si>
  <si>
    <t>MONEDA</t>
  </si>
  <si>
    <t>DOLARES</t>
  </si>
  <si>
    <t>REQUIERE</t>
  </si>
  <si>
    <t>NO</t>
  </si>
  <si>
    <t>Fecha de Factura</t>
  </si>
  <si>
    <t>N° de Factura</t>
  </si>
  <si>
    <t>Valor</t>
  </si>
  <si>
    <t>SI</t>
  </si>
  <si>
    <t>PESOS</t>
  </si>
  <si>
    <t>I. INFORMACIÓN GENERAL</t>
  </si>
  <si>
    <t>Fuente de Recursos</t>
  </si>
  <si>
    <t>Fiscal</t>
  </si>
  <si>
    <t>Parafiscal</t>
  </si>
  <si>
    <t>Portafolio</t>
  </si>
  <si>
    <t>Información SIFI</t>
  </si>
  <si>
    <t>Código Presupuesto</t>
  </si>
  <si>
    <t>Nombre Presupuesto</t>
  </si>
  <si>
    <t xml:space="preserve">Documento Presupuesto </t>
  </si>
  <si>
    <t>Vo.Bo. Profesional Presupuesto</t>
  </si>
  <si>
    <t>EMPLEADO</t>
  </si>
  <si>
    <t>EXTERNO</t>
  </si>
  <si>
    <t>Concepto / Proveedor</t>
  </si>
  <si>
    <t>LIQUIDACION GASTOS DE VIAJE DE COMISIÓN LEGALIZADOS</t>
  </si>
  <si>
    <t>III. LEGALIZACIÓN DE COMISIÓN</t>
  </si>
  <si>
    <t>INFORME DE COMISIÓN Y LEGALIZACIÓN DE GASTOS DE VIAJE</t>
  </si>
  <si>
    <t>CATEGORIA</t>
  </si>
  <si>
    <t>FOLIOS</t>
  </si>
  <si>
    <t>1. N° de Legalización</t>
  </si>
  <si>
    <t>12. En caso de requerir mayor detalle en su informe de comisión, gráficos, listados de asistencia y otros, relacione la cantidad de folios que adjunta</t>
  </si>
  <si>
    <t>13. Otros Gastos Autorizados</t>
  </si>
  <si>
    <t>14. Total Otros Gastos Autorizados</t>
  </si>
  <si>
    <t>16. Manutención</t>
  </si>
  <si>
    <t>18. Total Gastos de Viaje Legalizados</t>
  </si>
  <si>
    <t>24. Para uso exclusivo de la Dirección de Negocios Especiales - Presupuesto</t>
  </si>
  <si>
    <t>INSTRUCTIVO PARA DILIGENCIAMIENTO</t>
  </si>
  <si>
    <t>CAMPO</t>
  </si>
  <si>
    <t xml:space="preserve">NOMBRE  </t>
  </si>
  <si>
    <t>DESCRIPCIÓN</t>
  </si>
  <si>
    <t>AREA QUE DILIGENCIA</t>
  </si>
  <si>
    <t>EMPLEADO O EXTERNO</t>
  </si>
  <si>
    <t>DIRECCION ADMINISTRATIVA</t>
  </si>
  <si>
    <t>NEGOCIOS ESPECIALES</t>
  </si>
  <si>
    <t>AUTOMÁTICO</t>
  </si>
  <si>
    <t>X</t>
  </si>
  <si>
    <t>I</t>
  </si>
  <si>
    <t>Nombres y apellidos *</t>
  </si>
  <si>
    <t>Incluya nombres y apellidos del tercero</t>
  </si>
  <si>
    <t>Documento de Identificacion*</t>
  </si>
  <si>
    <t>Relacione No de documento de identificación del tercero comisionado</t>
  </si>
  <si>
    <t>Cargo *</t>
  </si>
  <si>
    <t>Aplica solamente para empleados del P.A. Fontur. Relacione el cargo que desempeña en Fontur</t>
  </si>
  <si>
    <t>Area *</t>
  </si>
  <si>
    <t>Seleccione de la lista desplegable el Area a que pertenece</t>
  </si>
  <si>
    <t>Destino *</t>
  </si>
  <si>
    <t>Fecha Inicio *</t>
  </si>
  <si>
    <t>Fecha finalización *</t>
  </si>
  <si>
    <t>II</t>
  </si>
  <si>
    <t>Rango salarial *</t>
  </si>
  <si>
    <t>Seleccione de la lista desplegable el rango salarial en que se encuentra de acuerdo con su relación laboral con el P.A. Fontur</t>
  </si>
  <si>
    <t>III</t>
  </si>
  <si>
    <t>Manutención</t>
  </si>
  <si>
    <t>N° de Legalización</t>
  </si>
  <si>
    <t>Fecha de Legalización</t>
  </si>
  <si>
    <t>Evento y/ o Actividad *</t>
  </si>
  <si>
    <t>2. Fecha de Legalización *</t>
  </si>
  <si>
    <t>3. Nombres y apellidos *</t>
  </si>
  <si>
    <t>4. Documento Identificacion *</t>
  </si>
  <si>
    <t>5. Cargo *</t>
  </si>
  <si>
    <t>6. Area *</t>
  </si>
  <si>
    <t>11. Evento y/ o Actividad *</t>
  </si>
  <si>
    <t>7. Destino *</t>
  </si>
  <si>
    <t>8. Fecha Inicio *</t>
  </si>
  <si>
    <t>9. Fecha finalización *</t>
  </si>
  <si>
    <t>10. Rango salarial *</t>
  </si>
  <si>
    <t>II. INFORME DE COMISION *</t>
  </si>
  <si>
    <t>15. De acuerdo con lo establecido en el Manual de Gastos de Viaje vigente, indique si la comisión generó Gastos de Manutención *</t>
  </si>
  <si>
    <t>19. Anticipo recibido *</t>
  </si>
  <si>
    <t>21. Empleado comisionado *</t>
  </si>
  <si>
    <t>22. Jefe inmediato *</t>
  </si>
  <si>
    <t>23. Ordenador del Gasto</t>
  </si>
  <si>
    <t>INFORME DE COMISION *</t>
  </si>
  <si>
    <t>Elabore el informe de la comisión cumplida, incluyendo las actividades realizadas, objetivos cumplidos y demas aspectos relevantes. Si la longitud del campo es insuficiente puede adjuntar al formato otras páginas de informe, incluir anexos con registros fotograficos, graficos, listados de asistencia y otros que necesite.</t>
  </si>
  <si>
    <t>En caso de requerir mayor detalle en su informe de comisión, gráficos, listados de asistencia y otros, relacione la cantidad de folios que adjunta</t>
  </si>
  <si>
    <t>Relacione la cantidad de folios que anexa al presente formato</t>
  </si>
  <si>
    <t>Otros Gastos Autorizados</t>
  </si>
  <si>
    <t>LEGALIZACIÓN DE COMISIÓN</t>
  </si>
  <si>
    <t>Relacione No.de factura o equivalente que se adjunta al formato como soporte del gasto</t>
  </si>
  <si>
    <t>Relacione fecha de factura o equivalente que se adjunta al formato como soporte del gasto</t>
  </si>
  <si>
    <t>Total Otros Gastos Autorizados</t>
  </si>
  <si>
    <t>(Campo autoformulado) Sumatoria del valor Total Otros Gastos Autorizados</t>
  </si>
  <si>
    <t>De acuerdo con lo establecido en el Manual de Gastos de Viaje vigente, indique si la comisión generó Gastos de Manutención *</t>
  </si>
  <si>
    <t>Total Gastos de Viaje Legalizados</t>
  </si>
  <si>
    <t>Anticipo recibido *</t>
  </si>
  <si>
    <t>Saldo a favor de</t>
  </si>
  <si>
    <t>Empleado comisionado *</t>
  </si>
  <si>
    <t>Jefe inmediato *</t>
  </si>
  <si>
    <t>Ordenador del Gasto</t>
  </si>
  <si>
    <t>INFORMACIÓN GENERAL</t>
  </si>
  <si>
    <t>Diligencie fecha en la cual realiza la legalización de gastos de viaje (Formato DD-MM-AAAA)</t>
  </si>
  <si>
    <t>Incluya unicamente destino en el cual se llevó a cabo la comisión. Si para efectos de desplazamiento requirió realizar escalas de llegada o salida del destino, no incluya estas escalas. Para comisión al exterior, relacione País y Ciudad en la que se llevó a cabo la comisión</t>
  </si>
  <si>
    <t>Corresponde a la fecha en que inició el desplazamiento desde la ciudad de su sede habitual de trabajo para el cumplimiento de la comisión de viaje. (Formato DD-MM-AAAA)</t>
  </si>
  <si>
    <t>Corresponde a la fecha en que retornó a la ciudad de su sede habitual de trabajo, después del cumplimiento de la comisión de viaje. (Formato DD-MM-AAAA)</t>
  </si>
  <si>
    <t>Incluya una breve descripción del evento o actividad realizada para la cual fue comisionado</t>
  </si>
  <si>
    <t>Breve descripción del concepto y proveedor a quien canceló el valor a solicitar como reintegro</t>
  </si>
  <si>
    <t>Incluya valor cancelado por cada concepto, sobre el cual se solicita reintegro a Fontur.</t>
  </si>
  <si>
    <t>Relacione el numero consecutivo asignado al Formato de Solicitud de Gastos de Viaje con el cual se gestionó la comisión. No incluya la parte alfabetica del formato</t>
  </si>
  <si>
    <t>Espacio dispuesto para listar los soportes que se adjuntan al formato, correspondientes a otros gastos incurridos para el cumplimiento de la comisión de viaje, diferentes a los contemplados dentro del valor de gastos de manutención entregado a título de anticipo, sobre los cuales el empleado solicita el reembolso de los recursos, así:</t>
  </si>
  <si>
    <t>Seleccione de la lista desplegable SI o NO de acuerdo con lo establecido en el Manual de Gastos de Viaje vigente, si la comisión generó Gastos de Manutención. En cada caso, el formato realizará liquidación automática así:</t>
  </si>
  <si>
    <t>Acorde con su rango salarial y el tiempo utilizado liquidará el valor total de gastos de manutención de la comisión de viaje</t>
  </si>
  <si>
    <t>No realizará liquidación de gastos de manutención para la comisión de viaje</t>
  </si>
  <si>
    <t>(Campo autoformulado) Traslada el valor total obtenido en el campo 14</t>
  </si>
  <si>
    <t>17. Otros Gastos Autorizados (+)</t>
  </si>
  <si>
    <t>(Campo autoformulado) Sumatoria de los campos 16 y 17</t>
  </si>
  <si>
    <t>(Campo autoformulado) Informa si existen valores pendientes por girar al empleado o por reintegrar al P.A. Fontur. Resultado del total obtenido en el campo 18 disminuyendo lo informado en el campo 19</t>
  </si>
  <si>
    <t>Firma del empleado comisionado</t>
  </si>
  <si>
    <t xml:space="preserve"> * La firma de Ordenador del Gasto aplica solamente si existen Otros Gastos Autorizados y el Jefe Inmediato no se encuentra facultado como Ordenador del Gasto</t>
  </si>
  <si>
    <t>Para uso exclusivo de la Dirección de Negocios Especiales - Presupuesto</t>
  </si>
  <si>
    <t>Información de carácter presupuestal que será diligenciada por la Dirección de Negocios Especiales para efectos de registro y giro si existen valores por reembolsar al empleado</t>
  </si>
  <si>
    <t xml:space="preserve">   * NOMBRE :</t>
  </si>
  <si>
    <t xml:space="preserve">   * CARGO :</t>
  </si>
  <si>
    <t>* NOMBRE :</t>
  </si>
  <si>
    <t>* CARGO :</t>
  </si>
  <si>
    <t>Firma del Ordenador del Gasto designado. Aplica solamente si existen Otros Gastos Autorizados y el Jefe Inmediato no se encuentra facultado como Ordenador del Gasto. Si aplica es requerido incluir la información de nombre y cargo de quien firma</t>
  </si>
  <si>
    <t>(Campo autoformulado) De acuerdo con la información de los campos 8, 9 y 10 y lo establecido en el Manual de Gastos de Viaje vigente, informa el valor total de gastos de manutención asignados para la comisión, valor sobre el cual se liquidó anticipo en la Solicitud de Gastos de Viaje</t>
  </si>
  <si>
    <t>Relacione el valor recibido como anticipo para gastos de manutención</t>
  </si>
  <si>
    <t>Firma del jefe inmediado, en señal de conformidad al informe  de comisión y los valores legalizados frente al mismo. Es requerido en todos los casos incluir la información de nombre y cargo de quien firma</t>
  </si>
  <si>
    <t>Los campos marcados con asterisco (*) son obligatorios y la falta de diligenciamiento puede retrasar la gestión de acuerdo con los requerimientos establecidos en el proceso de Gastos de Viaje del Patrimonio Autonomo Fondo Nacional del Turismo FONTUR</t>
  </si>
  <si>
    <t>AREA</t>
  </si>
  <si>
    <t>CONSECUTIVO</t>
  </si>
  <si>
    <t>DIR. JURÍDICA</t>
  </si>
  <si>
    <t>DIR. NEGS ESPECIALES</t>
  </si>
  <si>
    <t>DIR. CONTRALORIA</t>
  </si>
  <si>
    <t>GER. INFORMATICA Y TEC</t>
  </si>
  <si>
    <t>GER. CONTABILIDAD</t>
  </si>
  <si>
    <t>IR A FORMATO</t>
  </si>
  <si>
    <t>Bienes / Otros</t>
  </si>
  <si>
    <t>CÓDIGO: FTGNE20</t>
  </si>
  <si>
    <t>SECRETARÍA GENERAL</t>
  </si>
  <si>
    <t>PRESIDENCIA</t>
  </si>
  <si>
    <t>VP. PLANEACIÓN Y PROYECTOS</t>
  </si>
  <si>
    <t>DIR. COMPETITIVIDAD</t>
  </si>
  <si>
    <t>DIR. INFRAESTRUCTURA</t>
  </si>
  <si>
    <t>DIR. APOYO REGIONES</t>
  </si>
  <si>
    <t>DIR. PROM Y MERCADEO</t>
  </si>
  <si>
    <t>GERENCIA DE BIENES</t>
  </si>
  <si>
    <t>DIR. SEGUIMIENTO Y ANÁLISIS</t>
  </si>
  <si>
    <t>DIR. COMUNICACIONES</t>
  </si>
  <si>
    <t>DIR. CONTRIBUCION PF</t>
  </si>
  <si>
    <t>DIR. LEGAL</t>
  </si>
  <si>
    <t>GER. TALENTO HUMANO Y ADMIN.</t>
  </si>
  <si>
    <t>GESTIÓN DOCUMENTAL</t>
  </si>
  <si>
    <t>L-PDCIA</t>
  </si>
  <si>
    <t>L-VPPP</t>
  </si>
  <si>
    <t>L-SGEN</t>
  </si>
  <si>
    <t>L-DCOM</t>
  </si>
  <si>
    <t>L-DINF</t>
  </si>
  <si>
    <t>L-DARG</t>
  </si>
  <si>
    <t>L-DPROM</t>
  </si>
  <si>
    <t>L-DJUR</t>
  </si>
  <si>
    <t>L-GBIE</t>
  </si>
  <si>
    <t>L-DCONTR</t>
  </si>
  <si>
    <t>L-DSG-ANL</t>
  </si>
  <si>
    <t>L-DCOMN</t>
  </si>
  <si>
    <t>L-DCPF</t>
  </si>
  <si>
    <t>L-DLEGAL</t>
  </si>
  <si>
    <t>L-GTHA</t>
  </si>
  <si>
    <t>L-GCONTA</t>
  </si>
  <si>
    <t>L-GIT</t>
  </si>
  <si>
    <t>L-DNE</t>
  </si>
  <si>
    <t>L-GEST.DOC</t>
  </si>
  <si>
    <t>1- De 0  a S 3.114.000</t>
  </si>
  <si>
    <t>2- De $ 3.114.001 en adelante</t>
  </si>
  <si>
    <t>Rango Salarial (2020)</t>
  </si>
  <si>
    <t xml:space="preserve">Rango Salarial (2021) incremento salarial P.A Fontur  1,61%  </t>
  </si>
  <si>
    <t>1- De 0  a S 3.164.000</t>
  </si>
  <si>
    <t>2- De $ 3.164.001 en adelante</t>
  </si>
  <si>
    <t>DIR. INTERINSTITUCIONAL</t>
  </si>
  <si>
    <t>L-DINTERINST</t>
  </si>
  <si>
    <t>VERSIÓN: 6</t>
  </si>
  <si>
    <t xml:space="preserve">
FECHA: 15/02/2021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</si>
</sst>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dd/mm/yyyy;@"/>
    <numFmt numFmtId="166" formatCode="_(&quot;$&quot;\ * #,##0_);_(&quot;$&quot;\ * \(#,##0\);_(&quot;$&quot;\ * &quot;-&quot;??_);_(@_)"/>
    <numFmt numFmtId="167" formatCode="000"/>
    <numFmt numFmtId="168" formatCode="_-&quot;$&quot;\ * #,##0_-;\-&quot;$&quot;\ * #,##0_-;_-&quot;$&quot;\ * &quot;-&quot;??_-;_-@_-"/>
  </numFmts>
  <fonts count="18">
    <font>
      <sz val="11"/>
      <color theme="1"/>
      <name val="Calibri"/>
      <family val="2"/>
      <scheme val="minor"/>
    </font>
    <font>
      <b/>
      <sz val="11"/>
      <color theme="1"/>
      <name val="Calibri"/>
      <family val="2"/>
      <scheme val="minor"/>
    </font>
    <font>
      <sz val="11"/>
      <color theme="1"/>
      <name val="Calibri"/>
      <family val="2"/>
      <charset val="238"/>
      <scheme val="minor"/>
    </font>
    <font>
      <sz val="9"/>
      <color theme="1"/>
      <name val="FUTURA STD BOOK "/>
    </font>
    <font>
      <sz val="14"/>
      <color theme="1"/>
      <name val="Arial Narrow"/>
      <family val="2"/>
    </font>
    <font>
      <sz val="14"/>
      <name val="Arial Narrow"/>
      <family val="2"/>
    </font>
    <font>
      <b/>
      <sz val="14"/>
      <name val="Arial Narrow"/>
      <family val="2"/>
    </font>
    <font>
      <b/>
      <sz val="14"/>
      <color theme="1"/>
      <name val="Arial Narrow"/>
      <family val="2"/>
    </font>
    <font>
      <b/>
      <sz val="14"/>
      <color theme="0"/>
      <name val="Arial Narrow"/>
      <family val="2"/>
    </font>
    <font>
      <b/>
      <sz val="12"/>
      <color theme="1"/>
      <name val="Arial Narrow"/>
      <family val="2"/>
    </font>
    <font>
      <sz val="12"/>
      <color theme="1"/>
      <name val="Arial Narrow"/>
      <family val="2"/>
    </font>
    <font>
      <b/>
      <sz val="10"/>
      <name val="Arial Narrow"/>
      <family val="2"/>
    </font>
    <font>
      <b/>
      <sz val="10"/>
      <color theme="1"/>
      <name val="Calibri"/>
      <family val="2"/>
      <scheme val="minor"/>
    </font>
    <font>
      <sz val="10"/>
      <color theme="1"/>
      <name val="Calibri"/>
      <family val="2"/>
      <scheme val="minor"/>
    </font>
    <font>
      <u/>
      <sz val="11"/>
      <color theme="10"/>
      <name val="Calibri"/>
      <family val="2"/>
      <scheme val="minor"/>
    </font>
    <font>
      <b/>
      <sz val="9"/>
      <name val="Arial Narrow"/>
      <family val="2"/>
    </font>
    <font>
      <b/>
      <sz val="16"/>
      <name val="Arial Narrow"/>
      <family val="2"/>
    </font>
    <font>
      <sz val="14"/>
      <color theme="0"/>
      <name val="Arial Narrow"/>
      <family val="2"/>
    </font>
  </fonts>
  <fills count="10">
    <fill>
      <patternFill patternType="none"/>
    </fill>
    <fill>
      <patternFill patternType="gray125"/>
    </fill>
    <fill>
      <patternFill patternType="solid">
        <fgColor indexed="65"/>
        <bgColor theme="0"/>
      </patternFill>
    </fill>
    <fill>
      <patternFill patternType="solid">
        <fgColor theme="0" tint="-4.9989318521683403E-2"/>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206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s>
  <cellStyleXfs count="3">
    <xf numFmtId="0" fontId="0" fillId="0" borderId="0"/>
    <xf numFmtId="0" fontId="2" fillId="0" borderId="0"/>
    <xf numFmtId="0" fontId="14" fillId="0" borderId="0" applyNumberFormat="0" applyFill="0" applyBorder="0" applyAlignment="0" applyProtection="0"/>
  </cellStyleXfs>
  <cellXfs count="251">
    <xf numFmtId="0" fontId="0" fillId="0" borderId="0" xfId="0"/>
    <xf numFmtId="0" fontId="0" fillId="0" borderId="0" xfId="0" applyFill="1"/>
    <xf numFmtId="0" fontId="1" fillId="0" borderId="0" xfId="0" applyFont="1"/>
    <xf numFmtId="164" fontId="0" fillId="0" borderId="0" xfId="0" applyNumberFormat="1"/>
    <xf numFmtId="0" fontId="3" fillId="0" borderId="0" xfId="0" applyFont="1" applyFill="1"/>
    <xf numFmtId="0" fontId="4" fillId="2" borderId="0" xfId="0" applyFont="1" applyFill="1"/>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4" fillId="2" borderId="4" xfId="0" applyFont="1" applyFill="1" applyBorder="1"/>
    <xf numFmtId="0" fontId="4" fillId="2" borderId="0" xfId="0" applyFont="1" applyFill="1" applyBorder="1"/>
    <xf numFmtId="0" fontId="4" fillId="2" borderId="16" xfId="0" applyFont="1" applyFill="1" applyBorder="1"/>
    <xf numFmtId="0" fontId="7" fillId="3" borderId="20" xfId="0" applyFont="1" applyFill="1" applyBorder="1" applyAlignment="1">
      <alignment horizontal="center" vertical="center"/>
    </xf>
    <xf numFmtId="0" fontId="4" fillId="0" borderId="0" xfId="0" applyFont="1" applyFill="1" applyBorder="1"/>
    <xf numFmtId="0" fontId="4" fillId="0" borderId="0" xfId="0" applyFont="1"/>
    <xf numFmtId="0" fontId="4" fillId="0" borderId="0" xfId="0" applyFont="1" applyFill="1" applyBorder="1" applyAlignment="1">
      <alignment horizontal="center"/>
    </xf>
    <xf numFmtId="0" fontId="10" fillId="2" borderId="0" xfId="0" applyFont="1" applyFill="1" applyBorder="1" applyAlignment="1">
      <alignment vertical="center"/>
    </xf>
    <xf numFmtId="0" fontId="10" fillId="2" borderId="18" xfId="0" applyFont="1" applyFill="1" applyBorder="1" applyAlignment="1">
      <alignment vertical="center"/>
    </xf>
    <xf numFmtId="0" fontId="10" fillId="2" borderId="4" xfId="0" applyFont="1" applyFill="1" applyBorder="1" applyAlignment="1">
      <alignment vertical="center"/>
    </xf>
    <xf numFmtId="0" fontId="10" fillId="2" borderId="16" xfId="0" applyFont="1" applyFill="1" applyBorder="1" applyAlignment="1">
      <alignment vertical="center"/>
    </xf>
    <xf numFmtId="0" fontId="10" fillId="5" borderId="23"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2" borderId="16" xfId="0" applyFont="1" applyFill="1" applyBorder="1" applyAlignment="1">
      <alignment vertical="center" wrapText="1"/>
    </xf>
    <xf numFmtId="0" fontId="10" fillId="0" borderId="23"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0" fillId="0" borderId="0" xfId="0" applyAlignment="1">
      <alignment horizontal="center"/>
    </xf>
    <xf numFmtId="0" fontId="9" fillId="3" borderId="8" xfId="0" applyFont="1" applyFill="1" applyBorder="1" applyAlignment="1">
      <alignment horizontal="center"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2" borderId="19" xfId="0" applyFont="1" applyFill="1" applyBorder="1" applyAlignment="1">
      <alignment vertical="center"/>
    </xf>
    <xf numFmtId="0" fontId="7" fillId="3" borderId="8" xfId="0" applyFont="1" applyFill="1" applyBorder="1" applyAlignment="1">
      <alignment horizontal="center" vertical="center"/>
    </xf>
    <xf numFmtId="0" fontId="7" fillId="2" borderId="0" xfId="0" applyFont="1" applyFill="1" applyAlignment="1"/>
    <xf numFmtId="0" fontId="4" fillId="2" borderId="0" xfId="0" applyFont="1" applyFill="1" applyBorder="1" applyAlignment="1"/>
    <xf numFmtId="0" fontId="7" fillId="5" borderId="0" xfId="0" applyFont="1" applyFill="1" applyBorder="1" applyAlignment="1"/>
    <xf numFmtId="0" fontId="4" fillId="5" borderId="0" xfId="0" applyFont="1" applyFill="1" applyBorder="1"/>
    <xf numFmtId="0" fontId="4" fillId="5" borderId="0" xfId="0" applyFont="1" applyFill="1" applyBorder="1" applyAlignment="1"/>
    <xf numFmtId="0" fontId="4" fillId="5" borderId="0" xfId="0" applyFont="1" applyFill="1" applyBorder="1" applyAlignment="1">
      <alignment vertical="center"/>
    </xf>
    <xf numFmtId="0" fontId="7" fillId="3" borderId="41"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7" fillId="3" borderId="42"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xf>
    <xf numFmtId="0" fontId="4" fillId="0" borderId="0" xfId="0" applyFont="1" applyBorder="1" applyAlignment="1">
      <alignment horizontal="center"/>
    </xf>
    <xf numFmtId="14" fontId="4" fillId="2" borderId="16" xfId="0" applyNumberFormat="1" applyFont="1" applyFill="1" applyBorder="1" applyAlignment="1">
      <alignment horizontal="center" vertical="center"/>
    </xf>
    <xf numFmtId="0" fontId="4" fillId="0" borderId="0" xfId="0" applyFont="1" applyFill="1" applyBorder="1" applyAlignment="1"/>
    <xf numFmtId="0" fontId="4" fillId="2" borderId="35" xfId="0" applyFont="1" applyFill="1" applyBorder="1" applyAlignment="1"/>
    <xf numFmtId="0" fontId="4" fillId="5" borderId="12" xfId="0" applyFont="1" applyFill="1" applyBorder="1" applyAlignment="1">
      <alignment vertical="center"/>
    </xf>
    <xf numFmtId="0" fontId="4" fillId="5" borderId="12" xfId="0" applyFont="1" applyFill="1" applyBorder="1"/>
    <xf numFmtId="0" fontId="4" fillId="5" borderId="14" xfId="0" applyFont="1" applyFill="1" applyBorder="1"/>
    <xf numFmtId="0" fontId="7" fillId="5" borderId="18" xfId="0" applyFont="1" applyFill="1" applyBorder="1" applyAlignment="1">
      <alignment vertical="center"/>
    </xf>
    <xf numFmtId="0" fontId="4" fillId="2" borderId="31" xfId="0" applyFont="1" applyFill="1" applyBorder="1" applyAlignment="1">
      <alignment horizontal="center"/>
    </xf>
    <xf numFmtId="0" fontId="4" fillId="5" borderId="28" xfId="0" applyFont="1" applyFill="1" applyBorder="1" applyAlignment="1">
      <alignment horizontal="center" vertical="center"/>
    </xf>
    <xf numFmtId="0" fontId="4" fillId="2" borderId="13" xfId="0" applyFont="1" applyFill="1" applyBorder="1"/>
    <xf numFmtId="0" fontId="4" fillId="2" borderId="12" xfId="0" applyFont="1" applyFill="1" applyBorder="1"/>
    <xf numFmtId="0" fontId="4" fillId="0" borderId="35" xfId="0" applyFont="1" applyFill="1" applyBorder="1"/>
    <xf numFmtId="0" fontId="4" fillId="2" borderId="52" xfId="0" applyFont="1" applyFill="1" applyBorder="1" applyAlignment="1"/>
    <xf numFmtId="0" fontId="7" fillId="2" borderId="40" xfId="0" applyFont="1" applyFill="1" applyBorder="1" applyAlignment="1">
      <alignment horizontal="center" vertical="center"/>
    </xf>
    <xf numFmtId="0" fontId="4" fillId="0" borderId="16" xfId="0" applyFont="1" applyBorder="1"/>
    <xf numFmtId="0" fontId="7" fillId="3" borderId="47" xfId="0" applyFont="1" applyFill="1" applyBorder="1" applyAlignment="1">
      <alignment horizontal="center"/>
    </xf>
    <xf numFmtId="0" fontId="7" fillId="0" borderId="0" xfId="0" applyFont="1" applyFill="1" applyBorder="1" applyAlignment="1">
      <alignment horizontal="center" vertical="center"/>
    </xf>
    <xf numFmtId="166" fontId="7" fillId="0" borderId="0" xfId="0" applyNumberFormat="1" applyFont="1" applyFill="1" applyBorder="1" applyAlignment="1">
      <alignment horizontal="center" vertical="center"/>
    </xf>
    <xf numFmtId="0" fontId="7" fillId="2" borderId="0" xfId="0" applyFont="1" applyFill="1" applyBorder="1" applyAlignment="1"/>
    <xf numFmtId="0" fontId="11" fillId="7" borderId="5" xfId="0" applyFont="1" applyFill="1" applyBorder="1" applyAlignment="1">
      <alignment vertical="center" wrapText="1"/>
    </xf>
    <xf numFmtId="0" fontId="11" fillId="7" borderId="19"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4" fillId="0" borderId="0"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4" fillId="0" borderId="0" xfId="0" applyFont="1" applyFill="1" applyBorder="1" applyAlignment="1">
      <alignment vertical="center" wrapText="1"/>
    </xf>
    <xf numFmtId="166" fontId="4" fillId="0" borderId="0" xfId="0" applyNumberFormat="1" applyFont="1" applyFill="1" applyBorder="1" applyAlignment="1"/>
    <xf numFmtId="0" fontId="4" fillId="0" borderId="0" xfId="0" applyFont="1" applyFill="1"/>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167" fontId="4"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165"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xf>
    <xf numFmtId="0" fontId="7" fillId="0" borderId="0" xfId="0" applyFont="1" applyFill="1" applyBorder="1" applyAlignment="1">
      <alignment horizontal="center"/>
    </xf>
    <xf numFmtId="166"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4" fillId="0" borderId="0" xfId="2" applyAlignment="1" applyProtection="1">
      <alignment horizontal="center" vertical="center" wrapText="1"/>
      <protection locked="0"/>
    </xf>
    <xf numFmtId="0" fontId="10" fillId="5" borderId="31" xfId="0" applyFont="1" applyFill="1" applyBorder="1" applyAlignment="1">
      <alignment horizontal="center" vertical="center" wrapText="1"/>
    </xf>
    <xf numFmtId="14" fontId="10" fillId="5" borderId="33" xfId="0" applyNumberFormat="1" applyFont="1" applyFill="1" applyBorder="1" applyAlignment="1">
      <alignment horizontal="center" vertical="center"/>
    </xf>
    <xf numFmtId="14" fontId="10" fillId="5" borderId="21" xfId="0" applyNumberFormat="1" applyFont="1" applyFill="1" applyBorder="1" applyAlignment="1">
      <alignment horizontal="center" vertical="center"/>
    </xf>
    <xf numFmtId="14" fontId="10" fillId="5" borderId="30" xfId="0" applyNumberFormat="1" applyFont="1" applyFill="1" applyBorder="1" applyAlignment="1">
      <alignment horizontal="center" vertical="center"/>
    </xf>
    <xf numFmtId="0" fontId="10" fillId="0" borderId="31" xfId="0" applyFont="1" applyFill="1" applyBorder="1" applyAlignment="1">
      <alignment horizontal="center" vertical="center" wrapText="1"/>
    </xf>
    <xf numFmtId="0" fontId="7" fillId="5" borderId="0" xfId="0" applyFont="1" applyFill="1" applyBorder="1" applyAlignment="1" applyProtection="1"/>
    <xf numFmtId="0" fontId="4" fillId="9" borderId="26" xfId="0" applyFont="1" applyFill="1" applyBorder="1" applyAlignment="1" applyProtection="1">
      <alignment vertical="center" wrapText="1"/>
      <protection locked="0"/>
    </xf>
    <xf numFmtId="165" fontId="4" fillId="8" borderId="29" xfId="0" applyNumberFormat="1" applyFont="1" applyFill="1" applyBorder="1" applyAlignment="1" applyProtection="1">
      <alignment horizontal="center" vertical="center"/>
      <protection locked="0"/>
    </xf>
    <xf numFmtId="0" fontId="7" fillId="8" borderId="0" xfId="0" applyFont="1" applyFill="1" applyBorder="1" applyAlignment="1" applyProtection="1">
      <protection locked="0"/>
    </xf>
    <xf numFmtId="0" fontId="7" fillId="8" borderId="16" xfId="0" applyFont="1" applyFill="1" applyBorder="1" applyAlignment="1" applyProtection="1">
      <protection locked="0"/>
    </xf>
    <xf numFmtId="165" fontId="4" fillId="8" borderId="32"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166" fontId="0" fillId="0" borderId="0" xfId="0" applyNumberFormat="1"/>
    <xf numFmtId="0" fontId="1" fillId="0" borderId="1" xfId="0" applyFont="1" applyBorder="1" applyAlignment="1">
      <alignment horizontal="center"/>
    </xf>
    <xf numFmtId="14" fontId="0" fillId="0" borderId="0" xfId="0" applyNumberFormat="1"/>
    <xf numFmtId="14" fontId="17" fillId="2" borderId="0" xfId="0" applyNumberFormat="1" applyFont="1" applyFill="1" applyBorder="1"/>
    <xf numFmtId="164" fontId="17" fillId="6" borderId="16" xfId="0" applyNumberFormat="1" applyFont="1" applyFill="1" applyBorder="1" applyAlignment="1">
      <alignment horizontal="center"/>
    </xf>
    <xf numFmtId="0" fontId="3" fillId="0" borderId="0" xfId="0" applyFont="1"/>
    <xf numFmtId="168" fontId="0" fillId="0" borderId="0" xfId="0" quotePrefix="1" applyNumberFormat="1"/>
    <xf numFmtId="0" fontId="4" fillId="5" borderId="9" xfId="0" applyFont="1" applyFill="1" applyBorder="1" applyAlignment="1">
      <alignment horizontal="left" vertical="center"/>
    </xf>
    <xf numFmtId="0" fontId="4" fillId="8" borderId="23"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 fillId="8" borderId="21" xfId="0" applyFont="1" applyFill="1" applyBorder="1" applyAlignment="1" applyProtection="1">
      <alignment horizontal="center" vertical="center"/>
      <protection locked="0"/>
    </xf>
    <xf numFmtId="166" fontId="4" fillId="5" borderId="51" xfId="0" applyNumberFormat="1" applyFont="1" applyFill="1" applyBorder="1" applyAlignment="1">
      <alignment horizontal="right" vertical="center"/>
    </xf>
    <xf numFmtId="166" fontId="4" fillId="5" borderId="35" xfId="0" applyNumberFormat="1" applyFont="1" applyFill="1" applyBorder="1" applyAlignment="1">
      <alignment horizontal="right" vertical="center"/>
    </xf>
    <xf numFmtId="166" fontId="4" fillId="5" borderId="52" xfId="0" applyNumberFormat="1" applyFont="1" applyFill="1" applyBorder="1" applyAlignment="1">
      <alignment horizontal="right" vertical="center"/>
    </xf>
    <xf numFmtId="0" fontId="4" fillId="9" borderId="23" xfId="0" applyFont="1" applyFill="1" applyBorder="1" applyProtection="1">
      <protection locked="0"/>
    </xf>
    <xf numFmtId="0" fontId="4" fillId="9" borderId="1" xfId="0" applyFont="1" applyFill="1" applyBorder="1" applyProtection="1">
      <protection locked="0"/>
    </xf>
    <xf numFmtId="0" fontId="4" fillId="9" borderId="28" xfId="0" applyFont="1" applyFill="1" applyBorder="1" applyProtection="1">
      <protection locked="0"/>
    </xf>
    <xf numFmtId="0" fontId="4" fillId="9" borderId="29" xfId="0" applyFont="1" applyFill="1" applyBorder="1" applyProtection="1">
      <protection locked="0"/>
    </xf>
    <xf numFmtId="0" fontId="6" fillId="3" borderId="3"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3" borderId="47" xfId="0" applyFont="1" applyFill="1" applyBorder="1" applyAlignment="1">
      <alignment horizontal="center"/>
    </xf>
    <xf numFmtId="0" fontId="7" fillId="3" borderId="50" xfId="0" applyFont="1" applyFill="1" applyBorder="1" applyAlignment="1">
      <alignment horizontal="center"/>
    </xf>
    <xf numFmtId="0" fontId="7" fillId="3" borderId="46" xfId="0" applyFont="1" applyFill="1" applyBorder="1" applyAlignment="1">
      <alignment horizontal="center"/>
    </xf>
    <xf numFmtId="0" fontId="7" fillId="3" borderId="48" xfId="0" applyFont="1" applyFill="1" applyBorder="1" applyAlignment="1">
      <alignment horizontal="center"/>
    </xf>
    <xf numFmtId="0" fontId="7" fillId="3" borderId="49" xfId="0" applyFont="1" applyFill="1" applyBorder="1" applyAlignment="1">
      <alignment horizontal="center"/>
    </xf>
    <xf numFmtId="0" fontId="4" fillId="9" borderId="1" xfId="0" applyFont="1" applyFill="1" applyBorder="1" applyAlignment="1" applyProtection="1">
      <alignment horizontal="center"/>
      <protection locked="0"/>
    </xf>
    <xf numFmtId="0" fontId="4" fillId="9" borderId="13" xfId="0" applyFont="1" applyFill="1" applyBorder="1" applyAlignment="1" applyProtection="1">
      <alignment horizontal="left" vertical="top" wrapText="1"/>
      <protection locked="0"/>
    </xf>
    <xf numFmtId="0" fontId="4" fillId="9" borderId="12" xfId="0" applyFont="1" applyFill="1" applyBorder="1" applyAlignment="1" applyProtection="1">
      <alignment horizontal="left" vertical="top" wrapText="1"/>
      <protection locked="0"/>
    </xf>
    <xf numFmtId="0" fontId="4" fillId="9" borderId="14"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4" fillId="9" borderId="0" xfId="0" applyFont="1" applyFill="1" applyBorder="1" applyAlignment="1" applyProtection="1">
      <alignment horizontal="left" vertical="top" wrapText="1"/>
      <protection locked="0"/>
    </xf>
    <xf numFmtId="0" fontId="4" fillId="9" borderId="16" xfId="0" applyFont="1" applyFill="1" applyBorder="1" applyAlignment="1" applyProtection="1">
      <alignment horizontal="left" vertical="top" wrapText="1"/>
      <protection locked="0"/>
    </xf>
    <xf numFmtId="0" fontId="4" fillId="9" borderId="5"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4" fillId="9" borderId="19" xfId="0" applyFont="1" applyFill="1" applyBorder="1" applyAlignment="1" applyProtection="1">
      <alignment horizontal="left" vertical="top" wrapText="1"/>
      <protection locked="0"/>
    </xf>
    <xf numFmtId="166" fontId="7" fillId="5" borderId="25" xfId="0" applyNumberFormat="1" applyFont="1" applyFill="1" applyBorder="1" applyAlignment="1">
      <alignment horizontal="center" vertical="center"/>
    </xf>
    <xf numFmtId="166" fontId="7" fillId="5" borderId="26" xfId="0" applyNumberFormat="1" applyFont="1" applyFill="1" applyBorder="1" applyAlignment="1">
      <alignment horizontal="center" vertical="center"/>
    </xf>
    <xf numFmtId="166" fontId="7" fillId="0" borderId="38" xfId="0" applyNumberFormat="1" applyFont="1" applyFill="1" applyBorder="1" applyAlignment="1">
      <alignment horizontal="center" vertical="center"/>
    </xf>
    <xf numFmtId="166" fontId="7" fillId="0" borderId="39" xfId="0" applyNumberFormat="1" applyFont="1" applyFill="1" applyBorder="1" applyAlignment="1">
      <alignment horizontal="center" vertical="center"/>
    </xf>
    <xf numFmtId="166" fontId="4" fillId="9" borderId="1" xfId="0" applyNumberFormat="1" applyFont="1" applyFill="1" applyBorder="1" applyAlignment="1" applyProtection="1">
      <protection locked="0"/>
    </xf>
    <xf numFmtId="166" fontId="4" fillId="9" borderId="21" xfId="0" applyNumberFormat="1" applyFont="1" applyFill="1" applyBorder="1" applyAlignment="1" applyProtection="1">
      <protection locked="0"/>
    </xf>
    <xf numFmtId="166" fontId="4" fillId="9" borderId="29" xfId="0" applyNumberFormat="1" applyFont="1" applyFill="1" applyBorder="1" applyAlignment="1" applyProtection="1">
      <protection locked="0"/>
    </xf>
    <xf numFmtId="166" fontId="4" fillId="9" borderId="30" xfId="0" applyNumberFormat="1" applyFont="1" applyFill="1" applyBorder="1" applyAlignment="1" applyProtection="1">
      <protection locked="0"/>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166" fontId="4" fillId="5" borderId="29" xfId="0" applyNumberFormat="1" applyFont="1" applyFill="1" applyBorder="1" applyAlignment="1">
      <alignment horizontal="center" vertical="center"/>
    </xf>
    <xf numFmtId="166" fontId="4" fillId="5" borderId="30" xfId="0" applyNumberFormat="1" applyFont="1" applyFill="1" applyBorder="1" applyAlignment="1">
      <alignment horizontal="center" vertical="center"/>
    </xf>
    <xf numFmtId="0" fontId="7" fillId="0" borderId="22" xfId="0" applyFont="1" applyFill="1" applyBorder="1" applyAlignment="1">
      <alignment horizontal="center" vertical="center"/>
    </xf>
    <xf numFmtId="0" fontId="7" fillId="0" borderId="38" xfId="0" applyFont="1" applyFill="1" applyBorder="1" applyAlignment="1">
      <alignment horizontal="center" vertical="center"/>
    </xf>
    <xf numFmtId="0" fontId="6" fillId="3" borderId="13" xfId="0" applyFont="1" applyFill="1" applyBorder="1" applyAlignment="1">
      <alignment horizontal="center" vertical="center"/>
    </xf>
    <xf numFmtId="0" fontId="5" fillId="4" borderId="12" xfId="0" applyFont="1" applyFill="1" applyBorder="1" applyAlignment="1">
      <alignment horizontal="center" vertical="center"/>
    </xf>
    <xf numFmtId="166" fontId="4" fillId="8" borderId="32" xfId="0" applyNumberFormat="1" applyFont="1" applyFill="1" applyBorder="1" applyAlignment="1" applyProtection="1">
      <alignment horizontal="center" vertical="center"/>
      <protection locked="0"/>
    </xf>
    <xf numFmtId="166" fontId="4" fillId="8" borderId="33" xfId="0" applyNumberFormat="1" applyFont="1" applyFill="1" applyBorder="1" applyAlignment="1" applyProtection="1">
      <alignment horizontal="center" vertical="center"/>
      <protection locked="0"/>
    </xf>
    <xf numFmtId="166" fontId="4" fillId="5" borderId="6" xfId="0" applyNumberFormat="1" applyFont="1" applyFill="1" applyBorder="1" applyAlignment="1">
      <alignment horizontal="center" vertical="center"/>
    </xf>
    <xf numFmtId="166" fontId="4" fillId="5" borderId="37" xfId="0" applyNumberFormat="1" applyFont="1" applyFill="1" applyBorder="1" applyAlignment="1">
      <alignment horizontal="center" vertical="center"/>
    </xf>
    <xf numFmtId="0" fontId="5" fillId="0" borderId="11" xfId="0" applyFont="1" applyBorder="1" applyAlignment="1">
      <alignment horizontal="center"/>
    </xf>
    <xf numFmtId="0" fontId="5" fillId="0" borderId="15" xfId="0" applyFont="1" applyBorder="1" applyAlignment="1">
      <alignment horizontal="center"/>
    </xf>
    <xf numFmtId="0" fontId="5" fillId="0" borderId="17" xfId="0" applyFont="1" applyBorder="1" applyAlignment="1">
      <alignment horizontal="center"/>
    </xf>
    <xf numFmtId="0" fontId="16" fillId="4" borderId="12"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5" fillId="4" borderId="4" xfId="0" applyFont="1" applyFill="1" applyBorder="1" applyAlignment="1" applyProtection="1">
      <alignment horizontal="left" vertical="center" wrapText="1"/>
    </xf>
    <xf numFmtId="0" fontId="15" fillId="4" borderId="16" xfId="0" applyFont="1" applyFill="1" applyBorder="1" applyAlignment="1" applyProtection="1">
      <alignment horizontal="left" vertical="center" wrapText="1"/>
    </xf>
    <xf numFmtId="167" fontId="4" fillId="8" borderId="9" xfId="0" applyNumberFormat="1" applyFont="1" applyFill="1" applyBorder="1" applyAlignment="1" applyProtection="1">
      <alignment horizontal="left" vertical="center"/>
      <protection locked="0"/>
    </xf>
    <xf numFmtId="167" fontId="4" fillId="8" borderId="10" xfId="0" applyNumberFormat="1" applyFont="1" applyFill="1" applyBorder="1" applyAlignment="1" applyProtection="1">
      <alignment horizontal="left" vertical="center"/>
      <protection locked="0"/>
    </xf>
    <xf numFmtId="0" fontId="7" fillId="3" borderId="43" xfId="0" applyFont="1" applyFill="1" applyBorder="1" applyAlignment="1">
      <alignment horizontal="center" vertical="center" wrapText="1"/>
    </xf>
    <xf numFmtId="0" fontId="7" fillId="3" borderId="17" xfId="0" applyFont="1" applyFill="1" applyBorder="1" applyAlignment="1">
      <alignment horizontal="center" vertical="center" wrapText="1"/>
    </xf>
    <xf numFmtId="14" fontId="4" fillId="8" borderId="13" xfId="0" applyNumberFormat="1" applyFont="1" applyFill="1" applyBorder="1" applyAlignment="1" applyProtection="1">
      <alignment horizontal="center" vertical="center" wrapText="1"/>
      <protection locked="0"/>
    </xf>
    <xf numFmtId="14" fontId="4" fillId="8" borderId="12" xfId="0" applyNumberFormat="1" applyFont="1" applyFill="1" applyBorder="1" applyAlignment="1" applyProtection="1">
      <alignment horizontal="center" vertical="center" wrapText="1"/>
      <protection locked="0"/>
    </xf>
    <xf numFmtId="14" fontId="4" fillId="8" borderId="14" xfId="0" applyNumberFormat="1" applyFont="1" applyFill="1" applyBorder="1" applyAlignment="1" applyProtection="1">
      <alignment horizontal="center" vertical="center" wrapText="1"/>
      <protection locked="0"/>
    </xf>
    <xf numFmtId="14" fontId="4" fillId="8" borderId="5" xfId="0" applyNumberFormat="1" applyFont="1" applyFill="1" applyBorder="1" applyAlignment="1" applyProtection="1">
      <alignment horizontal="center" vertical="center" wrapText="1"/>
      <protection locked="0"/>
    </xf>
    <xf numFmtId="14" fontId="4" fillId="8" borderId="18" xfId="0" applyNumberFormat="1" applyFont="1" applyFill="1" applyBorder="1" applyAlignment="1" applyProtection="1">
      <alignment horizontal="center" vertical="center" wrapText="1"/>
      <protection locked="0"/>
    </xf>
    <xf numFmtId="14" fontId="4" fillId="8" borderId="19" xfId="0" applyNumberFormat="1" applyFont="1" applyFill="1" applyBorder="1" applyAlignment="1" applyProtection="1">
      <alignment horizontal="center" vertical="center" wrapText="1"/>
      <protection locked="0"/>
    </xf>
    <xf numFmtId="0" fontId="5" fillId="4" borderId="14" xfId="0" applyFont="1" applyFill="1" applyBorder="1" applyAlignment="1">
      <alignment horizontal="center" vertical="center"/>
    </xf>
    <xf numFmtId="165" fontId="4" fillId="8" borderId="31" xfId="0" applyNumberFormat="1" applyFont="1" applyFill="1" applyBorder="1" applyAlignment="1" applyProtection="1">
      <alignment horizontal="center" vertical="center"/>
      <protection locked="0"/>
    </xf>
    <xf numFmtId="165" fontId="4" fillId="8" borderId="32" xfId="0" applyNumberFormat="1" applyFont="1" applyFill="1" applyBorder="1" applyAlignment="1" applyProtection="1">
      <alignment horizontal="center" vertical="center"/>
      <protection locked="0"/>
    </xf>
    <xf numFmtId="165" fontId="4" fillId="8" borderId="33" xfId="0" applyNumberFormat="1" applyFont="1" applyFill="1" applyBorder="1" applyAlignment="1" applyProtection="1">
      <alignment horizontal="center" vertical="center"/>
      <protection locked="0"/>
    </xf>
    <xf numFmtId="3" fontId="4" fillId="8" borderId="23" xfId="0" applyNumberFormat="1" applyFont="1" applyFill="1" applyBorder="1" applyAlignment="1" applyProtection="1">
      <alignment horizontal="center" vertical="center"/>
      <protection locked="0"/>
    </xf>
    <xf numFmtId="3" fontId="4" fillId="9" borderId="1" xfId="0" applyNumberFormat="1" applyFont="1" applyFill="1" applyBorder="1" applyAlignment="1" applyProtection="1">
      <alignment horizontal="center" vertical="center"/>
      <protection locked="0"/>
    </xf>
    <xf numFmtId="3" fontId="4" fillId="9" borderId="21" xfId="0" applyNumberFormat="1" applyFont="1" applyFill="1" applyBorder="1" applyAlignment="1" applyProtection="1">
      <alignment horizontal="center" vertical="center"/>
      <protection locked="0"/>
    </xf>
    <xf numFmtId="165" fontId="4" fillId="8" borderId="23"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165" fontId="4" fillId="8" borderId="21" xfId="0" applyNumberFormat="1" applyFont="1" applyFill="1" applyBorder="1" applyAlignment="1" applyProtection="1">
      <alignment horizontal="center" vertical="center"/>
      <protection locked="0"/>
    </xf>
    <xf numFmtId="14" fontId="4" fillId="8" borderId="28" xfId="0" applyNumberFormat="1" applyFont="1" applyFill="1" applyBorder="1" applyAlignment="1" applyProtection="1">
      <alignment horizontal="center" vertical="center"/>
      <protection locked="0"/>
    </xf>
    <xf numFmtId="14" fontId="4" fillId="8" borderId="29" xfId="0" applyNumberFormat="1" applyFont="1" applyFill="1" applyBorder="1" applyAlignment="1" applyProtection="1">
      <alignment horizontal="center" vertical="center"/>
      <protection locked="0"/>
    </xf>
    <xf numFmtId="14" fontId="4" fillId="8" borderId="30" xfId="0" applyNumberFormat="1" applyFont="1" applyFill="1" applyBorder="1" applyAlignment="1" applyProtection="1">
      <alignment horizontal="center" vertical="center"/>
      <protection locked="0"/>
    </xf>
    <xf numFmtId="0" fontId="7" fillId="5" borderId="0" xfId="0" applyFont="1" applyFill="1" applyBorder="1" applyAlignment="1">
      <alignment horizontal="center" vertical="center" wrapText="1"/>
    </xf>
    <xf numFmtId="0" fontId="4" fillId="8" borderId="31" xfId="0" applyFont="1" applyFill="1" applyBorder="1" applyAlignment="1" applyProtection="1">
      <alignment horizontal="center" vertical="center"/>
      <protection locked="0"/>
    </xf>
    <xf numFmtId="0" fontId="4" fillId="8" borderId="32" xfId="0" applyFont="1" applyFill="1" applyBorder="1" applyAlignment="1" applyProtection="1">
      <alignment horizontal="center" vertical="center"/>
      <protection locked="0"/>
    </xf>
    <xf numFmtId="0" fontId="4" fillId="8" borderId="33" xfId="0" applyFont="1" applyFill="1" applyBorder="1" applyAlignment="1" applyProtection="1">
      <alignment horizontal="center" vertical="center"/>
      <protection locked="0"/>
    </xf>
    <xf numFmtId="0" fontId="7" fillId="8" borderId="0" xfId="0" applyFont="1" applyFill="1" applyBorder="1" applyAlignment="1" applyProtection="1">
      <alignment horizontal="center"/>
      <protection locked="0"/>
    </xf>
    <xf numFmtId="0" fontId="7" fillId="8" borderId="16" xfId="0" applyFont="1" applyFill="1" applyBorder="1" applyAlignment="1" applyProtection="1">
      <alignment horizontal="center"/>
      <protection locked="0"/>
    </xf>
    <xf numFmtId="0" fontId="7" fillId="5" borderId="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5" fillId="4" borderId="5" xfId="0" applyFont="1" applyFill="1" applyBorder="1" applyAlignment="1" applyProtection="1">
      <alignment horizontal="left" vertical="center" wrapText="1"/>
    </xf>
    <xf numFmtId="0" fontId="15" fillId="4" borderId="19" xfId="0" applyFont="1" applyFill="1" applyBorder="1" applyAlignment="1" applyProtection="1">
      <alignment horizontal="left" vertical="center" wrapText="1"/>
    </xf>
    <xf numFmtId="0" fontId="7" fillId="2" borderId="0" xfId="0" applyFont="1" applyFill="1" applyBorder="1" applyAlignment="1">
      <alignment horizontal="center"/>
    </xf>
    <xf numFmtId="0" fontId="7" fillId="2" borderId="16" xfId="0" applyFont="1" applyFill="1" applyBorder="1" applyAlignment="1">
      <alignment horizontal="center"/>
    </xf>
    <xf numFmtId="0" fontId="4" fillId="9" borderId="29" xfId="0" applyFont="1" applyFill="1" applyBorder="1" applyAlignment="1" applyProtection="1">
      <alignment horizontal="center"/>
      <protection locked="0"/>
    </xf>
    <xf numFmtId="0" fontId="4" fillId="8" borderId="28"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0" xfId="0" applyFont="1" applyFill="1" applyBorder="1" applyAlignment="1" applyProtection="1">
      <alignment horizontal="center" vertical="center"/>
      <protection locked="0"/>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6"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9" borderId="31" xfId="0" applyFont="1" applyFill="1" applyBorder="1" applyAlignment="1" applyProtection="1">
      <protection locked="0"/>
    </xf>
    <xf numFmtId="0" fontId="4" fillId="9" borderId="32" xfId="0" applyFont="1" applyFill="1" applyBorder="1" applyAlignment="1" applyProtection="1">
      <protection locked="0"/>
    </xf>
    <xf numFmtId="166" fontId="4" fillId="9" borderId="32" xfId="0" applyNumberFormat="1" applyFont="1" applyFill="1" applyBorder="1" applyAlignment="1" applyProtection="1">
      <protection locked="0"/>
    </xf>
    <xf numFmtId="166" fontId="4" fillId="9" borderId="33" xfId="0" applyNumberFormat="1" applyFont="1" applyFill="1" applyBorder="1" applyAlignment="1" applyProtection="1">
      <protection locked="0"/>
    </xf>
    <xf numFmtId="0" fontId="4" fillId="9" borderId="32" xfId="0" applyFont="1" applyFill="1" applyBorder="1" applyAlignment="1" applyProtection="1">
      <alignment horizontal="center"/>
      <protection locked="0"/>
    </xf>
    <xf numFmtId="0" fontId="11" fillId="7" borderId="13"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2" fillId="7" borderId="7"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7" xfId="0" applyFont="1" applyFill="1" applyBorder="1" applyAlignment="1">
      <alignment horizontal="center"/>
    </xf>
    <xf numFmtId="0" fontId="11" fillId="7" borderId="18" xfId="0" applyFont="1" applyFill="1" applyBorder="1" applyAlignment="1">
      <alignment horizontal="center" vertical="center"/>
    </xf>
    <xf numFmtId="0" fontId="13" fillId="0" borderId="56"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53" xfId="0" applyFont="1" applyBorder="1" applyAlignment="1">
      <alignment horizontal="left" vertical="center" wrapText="1"/>
    </xf>
    <xf numFmtId="0" fontId="13" fillId="0" borderId="54" xfId="0" applyFont="1" applyBorder="1" applyAlignment="1">
      <alignment horizontal="left" vertical="center" wrapText="1"/>
    </xf>
    <xf numFmtId="0" fontId="12" fillId="7" borderId="1"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53" xfId="0" applyFont="1" applyFill="1" applyBorder="1" applyAlignment="1">
      <alignment horizontal="left" vertical="center" wrapText="1"/>
    </xf>
    <xf numFmtId="0" fontId="12" fillId="7" borderId="54" xfId="0" applyFont="1" applyFill="1" applyBorder="1" applyAlignment="1">
      <alignment horizontal="left" vertic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colors>
    <mruColors>
      <color rgb="FFEBFFFF"/>
      <color rgb="FF000099"/>
      <color rgb="FFFFFF66"/>
      <color rgb="FFFFFF99"/>
      <color rgb="FF006600"/>
      <color rgb="FF0000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INFORME"/><Relationship Id="rId13" Type="http://schemas.openxmlformats.org/officeDocument/2006/relationships/hyperlink" Target="#EMPLEADO"/><Relationship Id="rId18" Type="http://schemas.openxmlformats.org/officeDocument/2006/relationships/hyperlink" Target="#SALARIO"/><Relationship Id="rId3" Type="http://schemas.openxmlformats.org/officeDocument/2006/relationships/hyperlink" Target="#NOMBRE"/><Relationship Id="rId21" Type="http://schemas.openxmlformats.org/officeDocument/2006/relationships/hyperlink" Target="#ANTICIPO"/><Relationship Id="rId7" Type="http://schemas.openxmlformats.org/officeDocument/2006/relationships/hyperlink" Target="#EVENTO"/><Relationship Id="rId12" Type="http://schemas.openxmlformats.org/officeDocument/2006/relationships/hyperlink" Target="#TOTAL_LEGALIZADOS"/><Relationship Id="rId17" Type="http://schemas.openxmlformats.org/officeDocument/2006/relationships/hyperlink" Target="#FECHA_FIN"/><Relationship Id="rId25" Type="http://schemas.openxmlformats.org/officeDocument/2006/relationships/image" Target="../media/image2.jpeg"/><Relationship Id="rId2" Type="http://schemas.openxmlformats.org/officeDocument/2006/relationships/hyperlink" Target="#FECHA_LEGALIZACION"/><Relationship Id="rId16" Type="http://schemas.openxmlformats.org/officeDocument/2006/relationships/hyperlink" Target="#FECHA_INICIO"/><Relationship Id="rId20" Type="http://schemas.openxmlformats.org/officeDocument/2006/relationships/hyperlink" Target="#MANUTENCION"/><Relationship Id="rId1" Type="http://schemas.openxmlformats.org/officeDocument/2006/relationships/image" Target="../media/image1.png"/><Relationship Id="rId6" Type="http://schemas.openxmlformats.org/officeDocument/2006/relationships/hyperlink" Target="#AREA"/><Relationship Id="rId11" Type="http://schemas.openxmlformats.org/officeDocument/2006/relationships/hyperlink" Target="#TOTAL_GASTOS_AUTOS"/><Relationship Id="rId24" Type="http://schemas.openxmlformats.org/officeDocument/2006/relationships/hyperlink" Target="#ORDENADOR"/><Relationship Id="rId5" Type="http://schemas.openxmlformats.org/officeDocument/2006/relationships/hyperlink" Target="#CARGO"/><Relationship Id="rId15" Type="http://schemas.openxmlformats.org/officeDocument/2006/relationships/hyperlink" Target="#DESTINO"/><Relationship Id="rId23" Type="http://schemas.openxmlformats.org/officeDocument/2006/relationships/hyperlink" Target="#JEFE"/><Relationship Id="rId10" Type="http://schemas.openxmlformats.org/officeDocument/2006/relationships/hyperlink" Target="#VALOR_MANUTENCION"/><Relationship Id="rId19" Type="http://schemas.openxmlformats.org/officeDocument/2006/relationships/hyperlink" Target="#TOTAL_GASTOS"/><Relationship Id="rId4" Type="http://schemas.openxmlformats.org/officeDocument/2006/relationships/hyperlink" Target="#ID"/><Relationship Id="rId9" Type="http://schemas.openxmlformats.org/officeDocument/2006/relationships/hyperlink" Target="#OTROS_GASTOS"/><Relationship Id="rId14" Type="http://schemas.openxmlformats.org/officeDocument/2006/relationships/hyperlink" Target="#CONSECUTIVO"/><Relationship Id="rId22" Type="http://schemas.openxmlformats.org/officeDocument/2006/relationships/hyperlink" Target="#SALDOA_FVR"/></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219075</xdr:colOff>
      <xdr:row>1</xdr:row>
      <xdr:rowOff>50309</xdr:rowOff>
    </xdr:from>
    <xdr:to>
      <xdr:col>11</xdr:col>
      <xdr:colOff>952499</xdr:colOff>
      <xdr:row>2</xdr:row>
      <xdr:rowOff>24574</xdr:rowOff>
    </xdr:to>
    <xdr:pic>
      <xdr:nvPicPr>
        <xdr:cNvPr id="5" name="Picture 7" descr="Descripción: http://www.fondodepromocionturistica.com/img/logohead.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34650" y="174134"/>
          <a:ext cx="1781174" cy="374315"/>
        </a:xfrm>
        <a:prstGeom prst="rect">
          <a:avLst/>
        </a:prstGeom>
        <a:noFill/>
        <a:ln w="9525">
          <a:noFill/>
          <a:miter lim="800000"/>
          <a:headEnd/>
          <a:tailEnd/>
        </a:ln>
      </xdr:spPr>
    </xdr:pic>
    <xdr:clientData/>
  </xdr:twoCellAnchor>
  <xdr:twoCellAnchor>
    <xdr:from>
      <xdr:col>0</xdr:col>
      <xdr:colOff>0</xdr:colOff>
      <xdr:row>8</xdr:row>
      <xdr:rowOff>0</xdr:rowOff>
    </xdr:from>
    <xdr:to>
      <xdr:col>0</xdr:col>
      <xdr:colOff>247650</xdr:colOff>
      <xdr:row>8</xdr:row>
      <xdr:rowOff>247650</xdr:rowOff>
    </xdr:to>
    <xdr:sp macro="" textlink="">
      <xdr:nvSpPr>
        <xdr:cNvPr id="6" name="Llamada rectangular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9</xdr:row>
      <xdr:rowOff>0</xdr:rowOff>
    </xdr:from>
    <xdr:to>
      <xdr:col>0</xdr:col>
      <xdr:colOff>247650</xdr:colOff>
      <xdr:row>9</xdr:row>
      <xdr:rowOff>247650</xdr:rowOff>
    </xdr:to>
    <xdr:sp macro="" textlink="">
      <xdr:nvSpPr>
        <xdr:cNvPr id="7" name="Llamada rectangular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10</xdr:row>
      <xdr:rowOff>0</xdr:rowOff>
    </xdr:from>
    <xdr:to>
      <xdr:col>0</xdr:col>
      <xdr:colOff>247650</xdr:colOff>
      <xdr:row>10</xdr:row>
      <xdr:rowOff>247650</xdr:rowOff>
    </xdr:to>
    <xdr:sp macro="" textlink="">
      <xdr:nvSpPr>
        <xdr:cNvPr id="8" name="Llamada rectangular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11</xdr:row>
      <xdr:rowOff>0</xdr:rowOff>
    </xdr:from>
    <xdr:to>
      <xdr:col>0</xdr:col>
      <xdr:colOff>247650</xdr:colOff>
      <xdr:row>11</xdr:row>
      <xdr:rowOff>247650</xdr:rowOff>
    </xdr:to>
    <xdr:sp macro="" textlink="">
      <xdr:nvSpPr>
        <xdr:cNvPr id="9" name="Llamada rectangular 8">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12</xdr:row>
      <xdr:rowOff>0</xdr:rowOff>
    </xdr:from>
    <xdr:to>
      <xdr:col>0</xdr:col>
      <xdr:colOff>247650</xdr:colOff>
      <xdr:row>12</xdr:row>
      <xdr:rowOff>247650</xdr:rowOff>
    </xdr:to>
    <xdr:sp macro="" textlink="">
      <xdr:nvSpPr>
        <xdr:cNvPr id="10" name="Llamada rectangular 9">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0" y="267462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14</xdr:row>
      <xdr:rowOff>0</xdr:rowOff>
    </xdr:from>
    <xdr:to>
      <xdr:col>0</xdr:col>
      <xdr:colOff>247650</xdr:colOff>
      <xdr:row>14</xdr:row>
      <xdr:rowOff>247650</xdr:rowOff>
    </xdr:to>
    <xdr:sp macro="" textlink="">
      <xdr:nvSpPr>
        <xdr:cNvPr id="11" name="Llamada rectangular 10">
          <a:hlinkClick xmlns:r="http://schemas.openxmlformats.org/officeDocument/2006/relationships" r:id="rId7"/>
          <a:extLst>
            <a:ext uri="{FF2B5EF4-FFF2-40B4-BE49-F238E27FC236}">
              <a16:creationId xmlns:a16="http://schemas.microsoft.com/office/drawing/2014/main" id="{00000000-0008-0000-0000-00000B000000}"/>
            </a:ext>
          </a:extLst>
        </xdr:cNvPr>
        <xdr:cNvSpPr/>
      </xdr:nvSpPr>
      <xdr:spPr>
        <a:xfrm>
          <a:off x="0" y="32232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16</xdr:row>
      <xdr:rowOff>0</xdr:rowOff>
    </xdr:from>
    <xdr:to>
      <xdr:col>0</xdr:col>
      <xdr:colOff>247650</xdr:colOff>
      <xdr:row>16</xdr:row>
      <xdr:rowOff>247650</xdr:rowOff>
    </xdr:to>
    <xdr:sp macro="" textlink="">
      <xdr:nvSpPr>
        <xdr:cNvPr id="12" name="Llamada rectangular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0" y="36880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33</xdr:row>
      <xdr:rowOff>0</xdr:rowOff>
    </xdr:from>
    <xdr:to>
      <xdr:col>0</xdr:col>
      <xdr:colOff>247650</xdr:colOff>
      <xdr:row>33</xdr:row>
      <xdr:rowOff>247650</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0" y="93954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45</xdr:row>
      <xdr:rowOff>0</xdr:rowOff>
    </xdr:from>
    <xdr:to>
      <xdr:col>0</xdr:col>
      <xdr:colOff>247650</xdr:colOff>
      <xdr:row>45</xdr:row>
      <xdr:rowOff>247650</xdr:rowOff>
    </xdr:to>
    <xdr:sp macro="" textlink="">
      <xdr:nvSpPr>
        <xdr:cNvPr id="15" name="Llamada rectangular 14">
          <a:hlinkClick xmlns:r="http://schemas.openxmlformats.org/officeDocument/2006/relationships" r:id="rId10"/>
          <a:extLst>
            <a:ext uri="{FF2B5EF4-FFF2-40B4-BE49-F238E27FC236}">
              <a16:creationId xmlns:a16="http://schemas.microsoft.com/office/drawing/2014/main" id="{00000000-0008-0000-0000-00000F000000}"/>
            </a:ext>
          </a:extLst>
        </xdr:cNvPr>
        <xdr:cNvSpPr/>
      </xdr:nvSpPr>
      <xdr:spPr>
        <a:xfrm>
          <a:off x="0" y="125120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46</xdr:row>
      <xdr:rowOff>0</xdr:rowOff>
    </xdr:from>
    <xdr:to>
      <xdr:col>0</xdr:col>
      <xdr:colOff>247650</xdr:colOff>
      <xdr:row>46</xdr:row>
      <xdr:rowOff>247650</xdr:rowOff>
    </xdr:to>
    <xdr:sp macro="" textlink="">
      <xdr:nvSpPr>
        <xdr:cNvPr id="16" name="Llamada rectangular 15">
          <a:hlinkClick xmlns:r="http://schemas.openxmlformats.org/officeDocument/2006/relationships" r:id="rId11"/>
          <a:extLst>
            <a:ext uri="{FF2B5EF4-FFF2-40B4-BE49-F238E27FC236}">
              <a16:creationId xmlns:a16="http://schemas.microsoft.com/office/drawing/2014/main" id="{00000000-0008-0000-0000-000010000000}"/>
            </a:ext>
          </a:extLst>
        </xdr:cNvPr>
        <xdr:cNvSpPr/>
      </xdr:nvSpPr>
      <xdr:spPr>
        <a:xfrm>
          <a:off x="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47</xdr:row>
      <xdr:rowOff>0</xdr:rowOff>
    </xdr:from>
    <xdr:to>
      <xdr:col>0</xdr:col>
      <xdr:colOff>247650</xdr:colOff>
      <xdr:row>47</xdr:row>
      <xdr:rowOff>247650</xdr:rowOff>
    </xdr:to>
    <xdr:sp macro="" textlink="">
      <xdr:nvSpPr>
        <xdr:cNvPr id="17" name="Llamada rectangular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0</xdr:colOff>
      <xdr:row>48</xdr:row>
      <xdr:rowOff>495300</xdr:rowOff>
    </xdr:from>
    <xdr:to>
      <xdr:col>0</xdr:col>
      <xdr:colOff>247650</xdr:colOff>
      <xdr:row>48</xdr:row>
      <xdr:rowOff>742950</xdr:rowOff>
    </xdr:to>
    <xdr:sp macro="" textlink="">
      <xdr:nvSpPr>
        <xdr:cNvPr id="18" name="Llamada rectangular 17">
          <a:hlinkClick xmlns:r="http://schemas.openxmlformats.org/officeDocument/2006/relationships" r:id="rId13"/>
          <a:extLst>
            <a:ext uri="{FF2B5EF4-FFF2-40B4-BE49-F238E27FC236}">
              <a16:creationId xmlns:a16="http://schemas.microsoft.com/office/drawing/2014/main" id="{00000000-0008-0000-0000-000012000000}"/>
            </a:ext>
          </a:extLst>
        </xdr:cNvPr>
        <xdr:cNvSpPr/>
      </xdr:nvSpPr>
      <xdr:spPr>
        <a:xfrm>
          <a:off x="0" y="1383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19" name="Llamada rectangular 18">
          <a:hlinkClick xmlns:r="http://schemas.openxmlformats.org/officeDocument/2006/relationships" r:id="rId14"/>
          <a:extLst>
            <a:ext uri="{FF2B5EF4-FFF2-40B4-BE49-F238E27FC236}">
              <a16:creationId xmlns:a16="http://schemas.microsoft.com/office/drawing/2014/main" id="{00000000-0008-0000-0000-000013000000}"/>
            </a:ext>
          </a:extLst>
        </xdr:cNvPr>
        <xdr:cNvSpPr/>
      </xdr:nvSpPr>
      <xdr:spPr>
        <a:xfrm>
          <a:off x="12923520" y="9677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0" name="Llamada rectangular 19">
          <a:hlinkClick xmlns:r="http://schemas.openxmlformats.org/officeDocument/2006/relationships" r:id="rId15"/>
          <a:extLst>
            <a:ext uri="{FF2B5EF4-FFF2-40B4-BE49-F238E27FC236}">
              <a16:creationId xmlns:a16="http://schemas.microsoft.com/office/drawing/2014/main" id="{00000000-0008-0000-0000-000014000000}"/>
            </a:ext>
          </a:extLst>
        </xdr:cNvPr>
        <xdr:cNvSpPr/>
      </xdr:nvSpPr>
      <xdr:spPr>
        <a:xfrm>
          <a:off x="12923520" y="157734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0</xdr:rowOff>
    </xdr:from>
    <xdr:to>
      <xdr:col>14</xdr:col>
      <xdr:colOff>247650</xdr:colOff>
      <xdr:row>9</xdr:row>
      <xdr:rowOff>247650</xdr:rowOff>
    </xdr:to>
    <xdr:sp macro="" textlink="">
      <xdr:nvSpPr>
        <xdr:cNvPr id="21" name="Llamada rectangular 20">
          <a:hlinkClick xmlns:r="http://schemas.openxmlformats.org/officeDocument/2006/relationships" r:id="rId16"/>
          <a:extLst>
            <a:ext uri="{FF2B5EF4-FFF2-40B4-BE49-F238E27FC236}">
              <a16:creationId xmlns:a16="http://schemas.microsoft.com/office/drawing/2014/main" id="{00000000-0008-0000-0000-000015000000}"/>
            </a:ext>
          </a:extLst>
        </xdr:cNvPr>
        <xdr:cNvSpPr/>
      </xdr:nvSpPr>
      <xdr:spPr>
        <a:xfrm>
          <a:off x="12923520" y="18516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0</xdr:rowOff>
    </xdr:from>
    <xdr:to>
      <xdr:col>14</xdr:col>
      <xdr:colOff>247650</xdr:colOff>
      <xdr:row>10</xdr:row>
      <xdr:rowOff>247650</xdr:rowOff>
    </xdr:to>
    <xdr:sp macro="" textlink="">
      <xdr:nvSpPr>
        <xdr:cNvPr id="22" name="Llamada rectangular 21">
          <a:hlinkClick xmlns:r="http://schemas.openxmlformats.org/officeDocument/2006/relationships" r:id="rId17"/>
          <a:extLst>
            <a:ext uri="{FF2B5EF4-FFF2-40B4-BE49-F238E27FC236}">
              <a16:creationId xmlns:a16="http://schemas.microsoft.com/office/drawing/2014/main" id="{00000000-0008-0000-0000-000016000000}"/>
            </a:ext>
          </a:extLst>
        </xdr:cNvPr>
        <xdr:cNvSpPr/>
      </xdr:nvSpPr>
      <xdr:spPr>
        <a:xfrm>
          <a:off x="12923520" y="21259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0</xdr:rowOff>
    </xdr:from>
    <xdr:to>
      <xdr:col>14</xdr:col>
      <xdr:colOff>247650</xdr:colOff>
      <xdr:row>11</xdr:row>
      <xdr:rowOff>247650</xdr:rowOff>
    </xdr:to>
    <xdr:sp macro="" textlink="">
      <xdr:nvSpPr>
        <xdr:cNvPr id="23" name="Llamada rectangular 22">
          <a:hlinkClick xmlns:r="http://schemas.openxmlformats.org/officeDocument/2006/relationships" r:id="rId18"/>
          <a:extLst>
            <a:ext uri="{FF2B5EF4-FFF2-40B4-BE49-F238E27FC236}">
              <a16:creationId xmlns:a16="http://schemas.microsoft.com/office/drawing/2014/main" id="{00000000-0008-0000-0000-000017000000}"/>
            </a:ext>
          </a:extLst>
        </xdr:cNvPr>
        <xdr:cNvSpPr/>
      </xdr:nvSpPr>
      <xdr:spPr>
        <a:xfrm>
          <a:off x="12923520" y="24003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30</xdr:row>
      <xdr:rowOff>0</xdr:rowOff>
    </xdr:from>
    <xdr:to>
      <xdr:col>14</xdr:col>
      <xdr:colOff>247650</xdr:colOff>
      <xdr:row>30</xdr:row>
      <xdr:rowOff>247650</xdr:rowOff>
    </xdr:to>
    <xdr:sp macro="" textlink="">
      <xdr:nvSpPr>
        <xdr:cNvPr id="24" name="Llamada rectangular 23">
          <a:hlinkClick xmlns:r="http://schemas.openxmlformats.org/officeDocument/2006/relationships" r:id="rId8"/>
          <a:extLst>
            <a:ext uri="{FF2B5EF4-FFF2-40B4-BE49-F238E27FC236}">
              <a16:creationId xmlns:a16="http://schemas.microsoft.com/office/drawing/2014/main" id="{00000000-0008-0000-0000-000018000000}"/>
            </a:ext>
          </a:extLst>
        </xdr:cNvPr>
        <xdr:cNvSpPr/>
      </xdr:nvSpPr>
      <xdr:spPr>
        <a:xfrm>
          <a:off x="12923520" y="86487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41</xdr:row>
      <xdr:rowOff>0</xdr:rowOff>
    </xdr:from>
    <xdr:to>
      <xdr:col>14</xdr:col>
      <xdr:colOff>247650</xdr:colOff>
      <xdr:row>41</xdr:row>
      <xdr:rowOff>247650</xdr:rowOff>
    </xdr:to>
    <xdr:sp macro="" textlink="">
      <xdr:nvSpPr>
        <xdr:cNvPr id="25" name="Llamada rectangular 24">
          <a:hlinkClick xmlns:r="http://schemas.openxmlformats.org/officeDocument/2006/relationships" r:id="rId19"/>
          <a:extLst>
            <a:ext uri="{FF2B5EF4-FFF2-40B4-BE49-F238E27FC236}">
              <a16:creationId xmlns:a16="http://schemas.microsoft.com/office/drawing/2014/main" id="{00000000-0008-0000-0000-000019000000}"/>
            </a:ext>
          </a:extLst>
        </xdr:cNvPr>
        <xdr:cNvSpPr/>
      </xdr:nvSpPr>
      <xdr:spPr>
        <a:xfrm>
          <a:off x="12923520" y="114147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43</xdr:row>
      <xdr:rowOff>0</xdr:rowOff>
    </xdr:from>
    <xdr:to>
      <xdr:col>14</xdr:col>
      <xdr:colOff>247650</xdr:colOff>
      <xdr:row>43</xdr:row>
      <xdr:rowOff>247650</xdr:rowOff>
    </xdr:to>
    <xdr:sp macro="" textlink="">
      <xdr:nvSpPr>
        <xdr:cNvPr id="26" name="Llamada rectangular 25">
          <a:hlinkClick xmlns:r="http://schemas.openxmlformats.org/officeDocument/2006/relationships" r:id="rId20"/>
          <a:extLst>
            <a:ext uri="{FF2B5EF4-FFF2-40B4-BE49-F238E27FC236}">
              <a16:creationId xmlns:a16="http://schemas.microsoft.com/office/drawing/2014/main" id="{00000000-0008-0000-0000-00001A000000}"/>
            </a:ext>
          </a:extLst>
        </xdr:cNvPr>
        <xdr:cNvSpPr/>
      </xdr:nvSpPr>
      <xdr:spPr>
        <a:xfrm>
          <a:off x="12923520" y="119634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46</xdr:row>
      <xdr:rowOff>0</xdr:rowOff>
    </xdr:from>
    <xdr:to>
      <xdr:col>14</xdr:col>
      <xdr:colOff>247650</xdr:colOff>
      <xdr:row>46</xdr:row>
      <xdr:rowOff>247650</xdr:rowOff>
    </xdr:to>
    <xdr:sp macro="" textlink="">
      <xdr:nvSpPr>
        <xdr:cNvPr id="27" name="Llamada rectangular 26">
          <a:hlinkClick xmlns:r="http://schemas.openxmlformats.org/officeDocument/2006/relationships" r:id="rId21"/>
          <a:extLst>
            <a:ext uri="{FF2B5EF4-FFF2-40B4-BE49-F238E27FC236}">
              <a16:creationId xmlns:a16="http://schemas.microsoft.com/office/drawing/2014/main" id="{00000000-0008-0000-0000-00001B000000}"/>
            </a:ext>
          </a:extLst>
        </xdr:cNvPr>
        <xdr:cNvSpPr/>
      </xdr:nvSpPr>
      <xdr:spPr>
        <a:xfrm>
          <a:off x="12923520" y="1278636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47</xdr:row>
      <xdr:rowOff>0</xdr:rowOff>
    </xdr:from>
    <xdr:to>
      <xdr:col>14</xdr:col>
      <xdr:colOff>247650</xdr:colOff>
      <xdr:row>47</xdr:row>
      <xdr:rowOff>247650</xdr:rowOff>
    </xdr:to>
    <xdr:sp macro="" textlink="">
      <xdr:nvSpPr>
        <xdr:cNvPr id="28" name="Llamada rectangular 27">
          <a:hlinkClick xmlns:r="http://schemas.openxmlformats.org/officeDocument/2006/relationships" r:id="rId22"/>
          <a:extLst>
            <a:ext uri="{FF2B5EF4-FFF2-40B4-BE49-F238E27FC236}">
              <a16:creationId xmlns:a16="http://schemas.microsoft.com/office/drawing/2014/main" id="{00000000-0008-0000-0000-00001C000000}"/>
            </a:ext>
          </a:extLst>
        </xdr:cNvPr>
        <xdr:cNvSpPr/>
      </xdr:nvSpPr>
      <xdr:spPr>
        <a:xfrm>
          <a:off x="12923520" y="1306068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48</xdr:row>
      <xdr:rowOff>419100</xdr:rowOff>
    </xdr:from>
    <xdr:to>
      <xdr:col>14</xdr:col>
      <xdr:colOff>247650</xdr:colOff>
      <xdr:row>48</xdr:row>
      <xdr:rowOff>666750</xdr:rowOff>
    </xdr:to>
    <xdr:sp macro="" textlink="">
      <xdr:nvSpPr>
        <xdr:cNvPr id="29" name="Llamada rectangular 28">
          <a:hlinkClick xmlns:r="http://schemas.openxmlformats.org/officeDocument/2006/relationships" r:id="rId23"/>
          <a:extLst>
            <a:ext uri="{FF2B5EF4-FFF2-40B4-BE49-F238E27FC236}">
              <a16:creationId xmlns:a16="http://schemas.microsoft.com/office/drawing/2014/main" id="{00000000-0008-0000-0000-00001D000000}"/>
            </a:ext>
          </a:extLst>
        </xdr:cNvPr>
        <xdr:cNvSpPr/>
      </xdr:nvSpPr>
      <xdr:spPr>
        <a:xfrm>
          <a:off x="12923520" y="137541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49</xdr:row>
      <xdr:rowOff>0</xdr:rowOff>
    </xdr:from>
    <xdr:to>
      <xdr:col>14</xdr:col>
      <xdr:colOff>247650</xdr:colOff>
      <xdr:row>50</xdr:row>
      <xdr:rowOff>19050</xdr:rowOff>
    </xdr:to>
    <xdr:sp macro="" textlink="">
      <xdr:nvSpPr>
        <xdr:cNvPr id="30" name="Llamada rectangular 29">
          <a:hlinkClick xmlns:r="http://schemas.openxmlformats.org/officeDocument/2006/relationships" r:id="rId24"/>
          <a:extLst>
            <a:ext uri="{FF2B5EF4-FFF2-40B4-BE49-F238E27FC236}">
              <a16:creationId xmlns:a16="http://schemas.microsoft.com/office/drawing/2014/main" id="{00000000-0008-0000-0000-00001E000000}"/>
            </a:ext>
          </a:extLst>
        </xdr:cNvPr>
        <xdr:cNvSpPr/>
      </xdr:nvSpPr>
      <xdr:spPr>
        <a:xfrm>
          <a:off x="12923520" y="14097000"/>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2</xdr:col>
      <xdr:colOff>74295</xdr:colOff>
      <xdr:row>1</xdr:row>
      <xdr:rowOff>99061</xdr:rowOff>
    </xdr:from>
    <xdr:to>
      <xdr:col>2</xdr:col>
      <xdr:colOff>2124075</xdr:colOff>
      <xdr:row>4</xdr:row>
      <xdr:rowOff>140686</xdr:rowOff>
    </xdr:to>
    <xdr:pic>
      <xdr:nvPicPr>
        <xdr:cNvPr id="31" name="Imagen 1" descr="image001">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41020" y="222886"/>
          <a:ext cx="2049780" cy="77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175260</xdr:colOff>
      <xdr:row>0</xdr:row>
      <xdr:rowOff>68580</xdr:rowOff>
    </xdr:from>
    <xdr:to>
      <xdr:col>1</xdr:col>
      <xdr:colOff>851536</xdr:colOff>
      <xdr:row>2</xdr:row>
      <xdr:rowOff>26670</xdr:rowOff>
    </xdr:to>
    <xdr:pic>
      <xdr:nvPicPr>
        <xdr:cNvPr id="2" name="Imagen 1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68580"/>
          <a:ext cx="1202056"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424071</xdr:colOff>
      <xdr:row>0</xdr:row>
      <xdr:rowOff>113389</xdr:rowOff>
    </xdr:from>
    <xdr:to>
      <xdr:col>6</xdr:col>
      <xdr:colOff>711972</xdr:colOff>
      <xdr:row>2</xdr:row>
      <xdr:rowOff>994</xdr:rowOff>
    </xdr:to>
    <xdr:pic>
      <xdr:nvPicPr>
        <xdr:cNvPr id="3" name="Picture 7" descr="Descripción: http://www.fondodepromocionturistica.com/img/logohead.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77062" y="113389"/>
          <a:ext cx="963762" cy="258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2"/>
  <sheetViews>
    <sheetView showGridLines="0" showRowColHeaders="0" tabSelected="1" zoomScale="85" zoomScaleNormal="85" workbookViewId="0">
      <selection activeCell="J10" sqref="J10:L10"/>
    </sheetView>
  </sheetViews>
  <sheetFormatPr baseColWidth="10" defaultColWidth="0" defaultRowHeight="28.5" customHeight="1"/>
  <cols>
    <col min="1" max="1" width="4.28515625" style="5" customWidth="1"/>
    <col min="2" max="2" width="2.7109375" style="5" customWidth="1"/>
    <col min="3" max="3" width="32.7109375" style="5" customWidth="1"/>
    <col min="4" max="5" width="23.7109375" style="5" customWidth="1"/>
    <col min="6" max="6" width="3.7109375" style="5" customWidth="1"/>
    <col min="7" max="7" width="15.7109375" style="5" customWidth="1"/>
    <col min="8" max="8" width="3.7109375" style="5" customWidth="1"/>
    <col min="9" max="9" width="30.7109375" style="5" customWidth="1"/>
    <col min="10" max="10" width="13.7109375" style="5" customWidth="1"/>
    <col min="11" max="12" width="15.7109375" style="5" customWidth="1"/>
    <col min="13" max="13" width="2.7109375" style="72" customWidth="1"/>
    <col min="14" max="14" width="0.7109375" style="72" customWidth="1"/>
    <col min="15" max="15" width="5" style="5" customWidth="1"/>
    <col min="16" max="16384" width="11.42578125" style="5" hidden="1"/>
  </cols>
  <sheetData>
    <row r="1" spans="3:15" ht="10.15" customHeight="1" thickBot="1"/>
    <row r="2" spans="3:15" ht="31.5" customHeight="1">
      <c r="C2" s="158"/>
      <c r="D2" s="161" t="s">
        <v>25</v>
      </c>
      <c r="E2" s="161"/>
      <c r="F2" s="161"/>
      <c r="G2" s="161"/>
      <c r="H2" s="161"/>
      <c r="I2" s="161"/>
      <c r="J2" s="161"/>
      <c r="K2" s="6"/>
      <c r="L2" s="7"/>
      <c r="M2" s="73"/>
      <c r="N2" s="73"/>
    </row>
    <row r="3" spans="3:15" ht="14.25" customHeight="1">
      <c r="C3" s="159"/>
      <c r="D3" s="162"/>
      <c r="E3" s="162"/>
      <c r="F3" s="162"/>
      <c r="G3" s="162"/>
      <c r="H3" s="162"/>
      <c r="I3" s="162"/>
      <c r="J3" s="162"/>
      <c r="K3" s="164" t="s">
        <v>137</v>
      </c>
      <c r="L3" s="165"/>
      <c r="M3" s="73"/>
      <c r="N3" s="73"/>
    </row>
    <row r="4" spans="3:15" ht="12" customHeight="1">
      <c r="C4" s="159"/>
      <c r="D4" s="162"/>
      <c r="E4" s="162"/>
      <c r="F4" s="162"/>
      <c r="G4" s="162"/>
      <c r="H4" s="162"/>
      <c r="I4" s="162"/>
      <c r="J4" s="162"/>
      <c r="K4" s="164" t="s">
        <v>179</v>
      </c>
      <c r="L4" s="165"/>
      <c r="M4" s="73"/>
      <c r="N4" s="73"/>
    </row>
    <row r="5" spans="3:15" ht="18" customHeight="1" thickBot="1">
      <c r="C5" s="160"/>
      <c r="D5" s="163"/>
      <c r="E5" s="163"/>
      <c r="F5" s="163"/>
      <c r="G5" s="163"/>
      <c r="H5" s="163"/>
      <c r="I5" s="163"/>
      <c r="J5" s="163"/>
      <c r="K5" s="211" t="s">
        <v>180</v>
      </c>
      <c r="L5" s="212"/>
      <c r="M5" s="74"/>
      <c r="N5" s="74"/>
    </row>
    <row r="6" spans="3:15" ht="15" customHeight="1" thickBot="1">
      <c r="C6" s="8"/>
      <c r="D6" s="9"/>
      <c r="E6" s="9"/>
      <c r="F6" s="9"/>
      <c r="G6" s="9"/>
      <c r="H6" s="9"/>
      <c r="I6" s="9"/>
      <c r="J6" s="9"/>
      <c r="K6" s="9"/>
      <c r="L6" s="10"/>
      <c r="M6" s="12"/>
      <c r="N6" s="12"/>
    </row>
    <row r="7" spans="3:15" ht="24" customHeight="1" thickBot="1">
      <c r="C7" s="8"/>
      <c r="D7" s="9"/>
      <c r="E7" s="9"/>
      <c r="F7" s="9"/>
      <c r="G7" s="9"/>
      <c r="H7" s="9"/>
      <c r="I7" s="11" t="s">
        <v>28</v>
      </c>
      <c r="J7" s="108" t="str">
        <f>VLOOKUP(D13,PARAMETROS!H3:I23,2,FALSE)</f>
        <v>L-PDCIA</v>
      </c>
      <c r="K7" s="166"/>
      <c r="L7" s="167"/>
      <c r="M7" s="75"/>
      <c r="N7" s="75"/>
    </row>
    <row r="8" spans="3:15" ht="24" customHeight="1" thickBot="1">
      <c r="C8" s="152" t="s">
        <v>10</v>
      </c>
      <c r="D8" s="153"/>
      <c r="E8" s="153"/>
      <c r="F8" s="153"/>
      <c r="G8" s="153"/>
      <c r="H8" s="120"/>
      <c r="I8" s="153"/>
      <c r="J8" s="153"/>
      <c r="K8" s="153"/>
      <c r="L8" s="176"/>
      <c r="M8" s="76"/>
      <c r="N8" s="76"/>
      <c r="O8" s="30"/>
    </row>
    <row r="9" spans="3:15" ht="21.95" customHeight="1">
      <c r="C9" s="36" t="s">
        <v>65</v>
      </c>
      <c r="D9" s="177"/>
      <c r="E9" s="178"/>
      <c r="F9" s="178"/>
      <c r="G9" s="179"/>
      <c r="H9" s="42"/>
      <c r="I9" s="39" t="s">
        <v>71</v>
      </c>
      <c r="J9" s="190"/>
      <c r="K9" s="191"/>
      <c r="L9" s="192"/>
      <c r="M9" s="77"/>
      <c r="N9" s="77"/>
      <c r="O9" s="30"/>
    </row>
    <row r="10" spans="3:15" ht="21.95" customHeight="1">
      <c r="C10" s="37" t="s">
        <v>66</v>
      </c>
      <c r="D10" s="109"/>
      <c r="E10" s="110"/>
      <c r="F10" s="110"/>
      <c r="G10" s="111"/>
      <c r="H10" s="9"/>
      <c r="I10" s="40" t="s">
        <v>72</v>
      </c>
      <c r="J10" s="183"/>
      <c r="K10" s="184"/>
      <c r="L10" s="185"/>
      <c r="M10" s="78"/>
      <c r="N10" s="78"/>
    </row>
    <row r="11" spans="3:15" ht="21.95" customHeight="1">
      <c r="C11" s="37" t="s">
        <v>67</v>
      </c>
      <c r="D11" s="180"/>
      <c r="E11" s="181"/>
      <c r="F11" s="181"/>
      <c r="G11" s="182"/>
      <c r="H11" s="31"/>
      <c r="I11" s="40" t="s">
        <v>73</v>
      </c>
      <c r="J11" s="183"/>
      <c r="K11" s="184"/>
      <c r="L11" s="185"/>
      <c r="M11" s="78"/>
      <c r="N11" s="78"/>
      <c r="O11" s="31"/>
    </row>
    <row r="12" spans="3:15" ht="21.95" customHeight="1" thickBot="1">
      <c r="C12" s="38" t="s">
        <v>68</v>
      </c>
      <c r="D12" s="109"/>
      <c r="E12" s="110"/>
      <c r="F12" s="110"/>
      <c r="G12" s="111"/>
      <c r="H12" s="31"/>
      <c r="I12" s="41" t="s">
        <v>74</v>
      </c>
      <c r="J12" s="186" t="s">
        <v>175</v>
      </c>
      <c r="K12" s="187"/>
      <c r="L12" s="188"/>
      <c r="M12" s="79"/>
      <c r="N12" s="79"/>
    </row>
    <row r="13" spans="3:15" ht="21.95" customHeight="1" thickBot="1">
      <c r="C13" s="38" t="s">
        <v>69</v>
      </c>
      <c r="D13" s="216" t="s">
        <v>139</v>
      </c>
      <c r="E13" s="217"/>
      <c r="F13" s="217"/>
      <c r="G13" s="218"/>
      <c r="H13" s="31"/>
      <c r="I13" s="189"/>
      <c r="J13" s="189"/>
      <c r="K13" s="189"/>
      <c r="L13" s="43"/>
      <c r="M13" s="79"/>
      <c r="N13" s="79"/>
      <c r="O13" s="31"/>
    </row>
    <row r="14" spans="3:15" ht="21.95" customHeight="1">
      <c r="C14" s="168" t="s">
        <v>70</v>
      </c>
      <c r="D14" s="170"/>
      <c r="E14" s="171"/>
      <c r="F14" s="171"/>
      <c r="G14" s="171"/>
      <c r="H14" s="171"/>
      <c r="I14" s="171"/>
      <c r="J14" s="171"/>
      <c r="K14" s="171"/>
      <c r="L14" s="172"/>
      <c r="M14" s="79"/>
      <c r="N14" s="79"/>
    </row>
    <row r="15" spans="3:15" ht="21.95" customHeight="1" thickBot="1">
      <c r="C15" s="169"/>
      <c r="D15" s="173"/>
      <c r="E15" s="174"/>
      <c r="F15" s="174"/>
      <c r="G15" s="174"/>
      <c r="H15" s="174"/>
      <c r="I15" s="174"/>
      <c r="J15" s="174"/>
      <c r="K15" s="174"/>
      <c r="L15" s="175"/>
      <c r="M15" s="79"/>
      <c r="N15" s="79"/>
    </row>
    <row r="16" spans="3:15" ht="15" customHeight="1" thickBot="1">
      <c r="C16" s="14"/>
      <c r="D16" s="9"/>
      <c r="E16" s="9"/>
      <c r="F16" s="9"/>
      <c r="G16" s="9"/>
      <c r="H16" s="9"/>
      <c r="I16" s="9"/>
      <c r="J16" s="9"/>
      <c r="K16" s="9"/>
      <c r="L16" s="9"/>
      <c r="M16" s="12"/>
      <c r="N16" s="12"/>
    </row>
    <row r="17" spans="3:15" ht="24" customHeight="1" thickBot="1">
      <c r="C17" s="119" t="s">
        <v>75</v>
      </c>
      <c r="D17" s="120"/>
      <c r="E17" s="120"/>
      <c r="F17" s="120"/>
      <c r="G17" s="120"/>
      <c r="H17" s="120"/>
      <c r="I17" s="120"/>
      <c r="J17" s="120"/>
      <c r="K17" s="120"/>
      <c r="L17" s="121"/>
      <c r="M17" s="76"/>
      <c r="N17" s="76"/>
      <c r="O17" s="30"/>
    </row>
    <row r="18" spans="3:15" ht="28.5" customHeight="1">
      <c r="C18" s="128"/>
      <c r="D18" s="129"/>
      <c r="E18" s="129"/>
      <c r="F18" s="129"/>
      <c r="G18" s="129"/>
      <c r="H18" s="129"/>
      <c r="I18" s="129"/>
      <c r="J18" s="129"/>
      <c r="K18" s="129"/>
      <c r="L18" s="130"/>
      <c r="M18" s="68"/>
      <c r="N18" s="68"/>
      <c r="O18" s="30"/>
    </row>
    <row r="19" spans="3:15" ht="28.5" customHeight="1">
      <c r="C19" s="131"/>
      <c r="D19" s="132"/>
      <c r="E19" s="132"/>
      <c r="F19" s="132"/>
      <c r="G19" s="132"/>
      <c r="H19" s="132"/>
      <c r="I19" s="132"/>
      <c r="J19" s="132"/>
      <c r="K19" s="132"/>
      <c r="L19" s="133"/>
      <c r="M19" s="68"/>
      <c r="N19" s="68"/>
      <c r="O19" s="30"/>
    </row>
    <row r="20" spans="3:15" ht="28.5" customHeight="1">
      <c r="C20" s="131"/>
      <c r="D20" s="132"/>
      <c r="E20" s="132"/>
      <c r="F20" s="132"/>
      <c r="G20" s="132"/>
      <c r="H20" s="132"/>
      <c r="I20" s="132"/>
      <c r="J20" s="132"/>
      <c r="K20" s="132"/>
      <c r="L20" s="133"/>
      <c r="M20" s="68"/>
      <c r="N20" s="68"/>
      <c r="O20" s="30"/>
    </row>
    <row r="21" spans="3:15" ht="28.5" customHeight="1">
      <c r="C21" s="131"/>
      <c r="D21" s="132"/>
      <c r="E21" s="132"/>
      <c r="F21" s="132"/>
      <c r="G21" s="132"/>
      <c r="H21" s="132"/>
      <c r="I21" s="132"/>
      <c r="J21" s="132"/>
      <c r="K21" s="132"/>
      <c r="L21" s="133"/>
      <c r="M21" s="68"/>
      <c r="N21" s="68"/>
      <c r="O21" s="30"/>
    </row>
    <row r="22" spans="3:15" ht="28.5" customHeight="1">
      <c r="C22" s="131"/>
      <c r="D22" s="132"/>
      <c r="E22" s="132"/>
      <c r="F22" s="132"/>
      <c r="G22" s="132"/>
      <c r="H22" s="132"/>
      <c r="I22" s="132"/>
      <c r="J22" s="132"/>
      <c r="K22" s="132"/>
      <c r="L22" s="133"/>
      <c r="M22" s="68"/>
      <c r="N22" s="68"/>
      <c r="O22" s="30"/>
    </row>
    <row r="23" spans="3:15" ht="28.5" customHeight="1">
      <c r="C23" s="131"/>
      <c r="D23" s="132"/>
      <c r="E23" s="132"/>
      <c r="F23" s="132"/>
      <c r="G23" s="132"/>
      <c r="H23" s="132"/>
      <c r="I23" s="132"/>
      <c r="J23" s="132"/>
      <c r="K23" s="132"/>
      <c r="L23" s="133"/>
      <c r="M23" s="68"/>
      <c r="N23" s="68"/>
      <c r="O23" s="30"/>
    </row>
    <row r="24" spans="3:15" ht="28.5" customHeight="1">
      <c r="C24" s="131"/>
      <c r="D24" s="132"/>
      <c r="E24" s="132"/>
      <c r="F24" s="132"/>
      <c r="G24" s="132"/>
      <c r="H24" s="132"/>
      <c r="I24" s="132"/>
      <c r="J24" s="132"/>
      <c r="K24" s="132"/>
      <c r="L24" s="133"/>
      <c r="M24" s="68"/>
      <c r="N24" s="68"/>
      <c r="O24" s="30"/>
    </row>
    <row r="25" spans="3:15" ht="28.5" customHeight="1">
      <c r="C25" s="131"/>
      <c r="D25" s="132"/>
      <c r="E25" s="132"/>
      <c r="F25" s="132"/>
      <c r="G25" s="132"/>
      <c r="H25" s="132"/>
      <c r="I25" s="132"/>
      <c r="J25" s="132"/>
      <c r="K25" s="132"/>
      <c r="L25" s="133"/>
      <c r="M25" s="68"/>
      <c r="N25" s="68"/>
      <c r="O25" s="30"/>
    </row>
    <row r="26" spans="3:15" ht="28.5" customHeight="1">
      <c r="C26" s="131"/>
      <c r="D26" s="132"/>
      <c r="E26" s="132"/>
      <c r="F26" s="132"/>
      <c r="G26" s="132"/>
      <c r="H26" s="132"/>
      <c r="I26" s="132"/>
      <c r="J26" s="132"/>
      <c r="K26" s="132"/>
      <c r="L26" s="133"/>
      <c r="M26" s="68"/>
      <c r="N26" s="68"/>
      <c r="O26" s="30"/>
    </row>
    <row r="27" spans="3:15" ht="28.5" customHeight="1">
      <c r="C27" s="131"/>
      <c r="D27" s="132"/>
      <c r="E27" s="132"/>
      <c r="F27" s="132"/>
      <c r="G27" s="132"/>
      <c r="H27" s="132"/>
      <c r="I27" s="132"/>
      <c r="J27" s="132"/>
      <c r="K27" s="132"/>
      <c r="L27" s="133"/>
      <c r="M27" s="68"/>
      <c r="N27" s="68"/>
      <c r="O27" s="30"/>
    </row>
    <row r="28" spans="3:15" ht="28.5" customHeight="1">
      <c r="C28" s="131"/>
      <c r="D28" s="132"/>
      <c r="E28" s="132"/>
      <c r="F28" s="132"/>
      <c r="G28" s="132"/>
      <c r="H28" s="132"/>
      <c r="I28" s="132"/>
      <c r="J28" s="132"/>
      <c r="K28" s="132"/>
      <c r="L28" s="133"/>
      <c r="M28" s="68"/>
      <c r="N28" s="68"/>
      <c r="O28" s="30"/>
    </row>
    <row r="29" spans="3:15" ht="28.5" customHeight="1">
      <c r="C29" s="131"/>
      <c r="D29" s="132"/>
      <c r="E29" s="132"/>
      <c r="F29" s="132"/>
      <c r="G29" s="132"/>
      <c r="H29" s="132"/>
      <c r="I29" s="132"/>
      <c r="J29" s="132"/>
      <c r="K29" s="132"/>
      <c r="L29" s="133"/>
      <c r="M29" s="68"/>
      <c r="N29" s="68"/>
      <c r="O29" s="30"/>
    </row>
    <row r="30" spans="3:15" ht="28.5" customHeight="1" thickBot="1">
      <c r="C30" s="134"/>
      <c r="D30" s="135"/>
      <c r="E30" s="135"/>
      <c r="F30" s="135"/>
      <c r="G30" s="135"/>
      <c r="H30" s="135"/>
      <c r="I30" s="135"/>
      <c r="J30" s="135"/>
      <c r="K30" s="135"/>
      <c r="L30" s="136"/>
      <c r="M30" s="68"/>
      <c r="N30" s="68"/>
      <c r="O30" s="30"/>
    </row>
    <row r="31" spans="3:15" ht="20.100000000000001" customHeight="1" thickBot="1">
      <c r="C31" s="225" t="s">
        <v>29</v>
      </c>
      <c r="D31" s="226"/>
      <c r="E31" s="226"/>
      <c r="F31" s="226"/>
      <c r="G31" s="226"/>
      <c r="H31" s="226"/>
      <c r="I31" s="226"/>
      <c r="J31" s="227"/>
      <c r="K31" s="29" t="s">
        <v>27</v>
      </c>
      <c r="L31" s="94"/>
      <c r="M31" s="70"/>
      <c r="N31" s="70"/>
      <c r="O31" s="30"/>
    </row>
    <row r="32" spans="3:15" ht="15" customHeight="1" thickBot="1">
      <c r="C32" s="14"/>
      <c r="D32" s="9"/>
      <c r="E32" s="9"/>
      <c r="F32" s="9"/>
      <c r="G32" s="9"/>
      <c r="H32" s="9"/>
      <c r="I32" s="9"/>
      <c r="J32" s="9"/>
      <c r="K32" s="104">
        <v>44242</v>
      </c>
      <c r="L32" s="105">
        <f>IF(J10&lt;K32,VLOOKUP(LEGALIZACION!J12,PARAMETROS!A2:C4,3),VLOOKUP(LEGALIZACION!J12,PARAMETROS!A2:C4,2))</f>
        <v>160000</v>
      </c>
      <c r="M32" s="80"/>
      <c r="N32" s="80"/>
    </row>
    <row r="33" spans="3:15" ht="24" customHeight="1" thickBot="1">
      <c r="C33" s="119" t="s">
        <v>24</v>
      </c>
      <c r="D33" s="120"/>
      <c r="E33" s="120"/>
      <c r="F33" s="120"/>
      <c r="G33" s="120"/>
      <c r="H33" s="120"/>
      <c r="I33" s="120"/>
      <c r="J33" s="120"/>
      <c r="K33" s="120"/>
      <c r="L33" s="121"/>
      <c r="M33" s="76"/>
      <c r="N33" s="76"/>
    </row>
    <row r="34" spans="3:15" ht="24" customHeight="1" thickBot="1">
      <c r="C34" s="119" t="s">
        <v>30</v>
      </c>
      <c r="D34" s="120"/>
      <c r="E34" s="120"/>
      <c r="F34" s="120"/>
      <c r="G34" s="120"/>
      <c r="H34" s="120"/>
      <c r="I34" s="120"/>
      <c r="J34" s="120"/>
      <c r="K34" s="120"/>
      <c r="L34" s="121"/>
      <c r="M34" s="76"/>
      <c r="N34" s="76"/>
      <c r="O34" s="30"/>
    </row>
    <row r="35" spans="3:15" ht="16.5" customHeight="1" thickBot="1">
      <c r="C35" s="124" t="s">
        <v>22</v>
      </c>
      <c r="D35" s="122"/>
      <c r="E35" s="122"/>
      <c r="F35" s="122"/>
      <c r="G35" s="125" t="s">
        <v>6</v>
      </c>
      <c r="H35" s="126"/>
      <c r="I35" s="58" t="s">
        <v>5</v>
      </c>
      <c r="J35" s="122" t="s">
        <v>7</v>
      </c>
      <c r="K35" s="122"/>
      <c r="L35" s="123"/>
      <c r="M35" s="81"/>
      <c r="N35" s="81"/>
      <c r="O35" s="30"/>
    </row>
    <row r="36" spans="3:15" ht="20.25" customHeight="1">
      <c r="C36" s="228"/>
      <c r="D36" s="229"/>
      <c r="E36" s="229"/>
      <c r="F36" s="229"/>
      <c r="G36" s="232"/>
      <c r="H36" s="232"/>
      <c r="I36" s="98"/>
      <c r="J36" s="230"/>
      <c r="K36" s="230"/>
      <c r="L36" s="231"/>
      <c r="M36" s="71"/>
      <c r="N36" s="71"/>
      <c r="O36" s="30"/>
    </row>
    <row r="37" spans="3:15" ht="20.25" customHeight="1">
      <c r="C37" s="115"/>
      <c r="D37" s="116"/>
      <c r="E37" s="116"/>
      <c r="F37" s="116"/>
      <c r="G37" s="127"/>
      <c r="H37" s="127"/>
      <c r="I37" s="99"/>
      <c r="J37" s="141"/>
      <c r="K37" s="141"/>
      <c r="L37" s="142"/>
      <c r="M37" s="71"/>
      <c r="N37" s="71"/>
      <c r="O37" s="30"/>
    </row>
    <row r="38" spans="3:15" ht="20.25" customHeight="1">
      <c r="C38" s="115"/>
      <c r="D38" s="116"/>
      <c r="E38" s="116"/>
      <c r="F38" s="116"/>
      <c r="G38" s="127"/>
      <c r="H38" s="127"/>
      <c r="I38" s="99"/>
      <c r="J38" s="141"/>
      <c r="K38" s="141"/>
      <c r="L38" s="142"/>
      <c r="M38" s="71"/>
      <c r="N38" s="71"/>
      <c r="O38" s="30"/>
    </row>
    <row r="39" spans="3:15" ht="20.25" customHeight="1">
      <c r="C39" s="115"/>
      <c r="D39" s="116"/>
      <c r="E39" s="116"/>
      <c r="F39" s="116"/>
      <c r="G39" s="127"/>
      <c r="H39" s="127"/>
      <c r="I39" s="99"/>
      <c r="J39" s="141"/>
      <c r="K39" s="141"/>
      <c r="L39" s="142"/>
      <c r="M39" s="71"/>
      <c r="N39" s="71"/>
      <c r="O39" s="30"/>
    </row>
    <row r="40" spans="3:15" ht="20.25" customHeight="1">
      <c r="C40" s="115"/>
      <c r="D40" s="116"/>
      <c r="E40" s="116"/>
      <c r="F40" s="116"/>
      <c r="G40" s="127"/>
      <c r="H40" s="127"/>
      <c r="I40" s="99"/>
      <c r="J40" s="141"/>
      <c r="K40" s="141"/>
      <c r="L40" s="142"/>
      <c r="M40" s="71"/>
      <c r="N40" s="71"/>
      <c r="O40" s="30"/>
    </row>
    <row r="41" spans="3:15" ht="20.25" customHeight="1" thickBot="1">
      <c r="C41" s="117"/>
      <c r="D41" s="118"/>
      <c r="E41" s="118"/>
      <c r="F41" s="118"/>
      <c r="G41" s="215"/>
      <c r="H41" s="215"/>
      <c r="I41" s="95"/>
      <c r="J41" s="143"/>
      <c r="K41" s="143"/>
      <c r="L41" s="144"/>
      <c r="M41" s="71"/>
      <c r="N41" s="71"/>
      <c r="O41" s="30"/>
    </row>
    <row r="42" spans="3:15" ht="21.95" customHeight="1" thickBot="1">
      <c r="C42" s="150" t="s">
        <v>31</v>
      </c>
      <c r="D42" s="151"/>
      <c r="E42" s="151"/>
      <c r="F42" s="151"/>
      <c r="G42" s="151"/>
      <c r="H42" s="151"/>
      <c r="I42" s="151"/>
      <c r="J42" s="139">
        <f>SUM(J36:L41)</f>
        <v>0</v>
      </c>
      <c r="K42" s="139"/>
      <c r="L42" s="140"/>
      <c r="M42" s="60"/>
      <c r="N42" s="60"/>
      <c r="O42" s="30"/>
    </row>
    <row r="43" spans="3:15" s="9" customFormat="1" ht="21.95" customHeight="1" thickBot="1">
      <c r="C43" s="59"/>
      <c r="D43" s="59"/>
      <c r="E43" s="59"/>
      <c r="F43" s="59"/>
      <c r="G43" s="59"/>
      <c r="H43" s="59"/>
      <c r="I43" s="59"/>
      <c r="J43" s="60"/>
      <c r="K43" s="60"/>
      <c r="L43" s="60"/>
      <c r="M43" s="60"/>
      <c r="N43" s="60"/>
      <c r="O43" s="61"/>
    </row>
    <row r="44" spans="3:15" s="33" customFormat="1" ht="21.95" customHeight="1" thickBot="1">
      <c r="C44" s="145" t="s">
        <v>76</v>
      </c>
      <c r="D44" s="146"/>
      <c r="E44" s="146"/>
      <c r="F44" s="146"/>
      <c r="G44" s="146"/>
      <c r="H44" s="146"/>
      <c r="I44" s="146"/>
      <c r="J44" s="146"/>
      <c r="K44" s="147"/>
      <c r="L44" s="100" t="s">
        <v>8</v>
      </c>
      <c r="M44" s="77"/>
      <c r="N44" s="77"/>
      <c r="O44" s="32"/>
    </row>
    <row r="45" spans="3:15" s="33" customFormat="1" ht="21.95" customHeight="1" thickBot="1">
      <c r="C45" s="152" t="s">
        <v>23</v>
      </c>
      <c r="D45" s="153"/>
      <c r="E45" s="153"/>
      <c r="F45" s="153"/>
      <c r="G45" s="153"/>
      <c r="H45" s="120"/>
      <c r="I45" s="120"/>
      <c r="J45" s="120"/>
      <c r="K45" s="120"/>
      <c r="L45" s="121"/>
      <c r="M45" s="76"/>
      <c r="N45" s="76"/>
      <c r="O45" s="32"/>
    </row>
    <row r="46" spans="3:15" s="33" customFormat="1" ht="21.95" customHeight="1" thickBot="1">
      <c r="C46" s="219" t="s">
        <v>32</v>
      </c>
      <c r="D46" s="220"/>
      <c r="E46" s="112">
        <f>IF(L44="SI",(J11-J10+0.5)*L32,"0")</f>
        <v>80000</v>
      </c>
      <c r="F46" s="113"/>
      <c r="G46" s="114"/>
      <c r="H46" s="46"/>
      <c r="I46" s="46"/>
      <c r="J46" s="47"/>
      <c r="K46" s="47"/>
      <c r="L46" s="48"/>
      <c r="M46" s="12"/>
      <c r="N46" s="12"/>
      <c r="O46" s="34"/>
    </row>
    <row r="47" spans="3:15" s="33" customFormat="1" ht="21.95" customHeight="1" thickBot="1">
      <c r="C47" s="221" t="s">
        <v>112</v>
      </c>
      <c r="D47" s="222"/>
      <c r="E47" s="156">
        <f>J42</f>
        <v>0</v>
      </c>
      <c r="F47" s="156"/>
      <c r="G47" s="157"/>
      <c r="H47" s="35"/>
      <c r="I47" s="50" t="s">
        <v>77</v>
      </c>
      <c r="J47" s="154">
        <v>0</v>
      </c>
      <c r="K47" s="154"/>
      <c r="L47" s="155"/>
      <c r="M47" s="82"/>
      <c r="N47" s="82"/>
      <c r="O47" s="34"/>
    </row>
    <row r="48" spans="3:15" s="33" customFormat="1" ht="21.95" customHeight="1" thickBot="1">
      <c r="C48" s="223" t="s">
        <v>33</v>
      </c>
      <c r="D48" s="224"/>
      <c r="E48" s="137">
        <f>E47+E46</f>
        <v>80000</v>
      </c>
      <c r="F48" s="137"/>
      <c r="G48" s="138"/>
      <c r="H48" s="49"/>
      <c r="I48" s="51" t="str">
        <f>IF(E48&gt;J47,"20. Saldo a favor del Empleado","20. Valor a reintegrar a Fontur")</f>
        <v>20. Saldo a favor del Empleado</v>
      </c>
      <c r="J48" s="148">
        <f>IF(E48&gt;J47,E48-J47,J47-E48)</f>
        <v>80000</v>
      </c>
      <c r="K48" s="148"/>
      <c r="L48" s="149"/>
      <c r="M48" s="82"/>
      <c r="N48" s="82"/>
      <c r="O48" s="34"/>
    </row>
    <row r="49" spans="3:15" ht="60" customHeight="1">
      <c r="C49" s="52"/>
      <c r="D49" s="53"/>
      <c r="E49" s="54"/>
      <c r="F49" s="54"/>
      <c r="G49" s="54"/>
      <c r="H49" s="53"/>
      <c r="I49" s="53"/>
      <c r="J49" s="45"/>
      <c r="K49" s="45"/>
      <c r="L49" s="55"/>
      <c r="M49" s="44"/>
      <c r="N49" s="44"/>
      <c r="O49" s="31"/>
    </row>
    <row r="50" spans="3:15" ht="18">
      <c r="C50" s="56" t="s">
        <v>78</v>
      </c>
      <c r="D50" s="9"/>
      <c r="E50" s="213" t="s">
        <v>79</v>
      </c>
      <c r="F50" s="213"/>
      <c r="G50" s="213"/>
      <c r="H50" s="9"/>
      <c r="I50" s="9"/>
      <c r="J50" s="213" t="s">
        <v>80</v>
      </c>
      <c r="K50" s="213"/>
      <c r="L50" s="214"/>
      <c r="M50" s="81"/>
      <c r="N50" s="81"/>
      <c r="O50" s="31"/>
    </row>
    <row r="51" spans="3:15" ht="30" customHeight="1">
      <c r="C51" s="8"/>
      <c r="D51" s="9"/>
      <c r="E51" s="93" t="s">
        <v>119</v>
      </c>
      <c r="F51" s="193"/>
      <c r="G51" s="193"/>
      <c r="H51" s="193"/>
      <c r="I51" s="193"/>
      <c r="J51" s="93" t="s">
        <v>121</v>
      </c>
      <c r="K51" s="193"/>
      <c r="L51" s="194"/>
      <c r="M51" s="12"/>
      <c r="N51" s="12"/>
      <c r="O51" s="31"/>
    </row>
    <row r="52" spans="3:15" ht="30" customHeight="1">
      <c r="C52" s="8"/>
      <c r="D52" s="9"/>
      <c r="E52" s="93" t="s">
        <v>120</v>
      </c>
      <c r="F52" s="193"/>
      <c r="G52" s="193"/>
      <c r="H52" s="193"/>
      <c r="I52" s="193"/>
      <c r="J52" s="93" t="s">
        <v>122</v>
      </c>
      <c r="K52" s="96"/>
      <c r="L52" s="97"/>
      <c r="M52" s="12"/>
      <c r="N52" s="12"/>
      <c r="O52" s="31"/>
    </row>
    <row r="53" spans="3:15" ht="9.75" customHeight="1">
      <c r="C53" s="8"/>
      <c r="D53" s="9"/>
      <c r="E53" s="12"/>
      <c r="F53" s="12"/>
      <c r="G53" s="12"/>
      <c r="H53" s="9"/>
      <c r="I53" s="9"/>
      <c r="J53" s="9"/>
      <c r="K53" s="9"/>
      <c r="L53" s="57"/>
      <c r="M53" s="12"/>
      <c r="N53" s="12"/>
      <c r="O53" s="31"/>
    </row>
    <row r="54" spans="3:15" ht="18.75" thickBot="1">
      <c r="C54" s="195" t="s">
        <v>116</v>
      </c>
      <c r="D54" s="196"/>
      <c r="E54" s="196"/>
      <c r="F54" s="196"/>
      <c r="G54" s="196"/>
      <c r="H54" s="196"/>
      <c r="I54" s="196"/>
      <c r="J54" s="196"/>
      <c r="K54" s="196"/>
      <c r="L54" s="197"/>
      <c r="M54" s="83"/>
      <c r="N54" s="83"/>
      <c r="O54" s="31"/>
    </row>
    <row r="55" spans="3:15" ht="16.5" customHeight="1" thickBot="1">
      <c r="C55" s="9"/>
      <c r="D55" s="9"/>
      <c r="E55" s="12"/>
      <c r="F55" s="12"/>
      <c r="G55" s="12"/>
      <c r="L55" s="13"/>
      <c r="O55" s="31"/>
    </row>
    <row r="56" spans="3:15" ht="28.5" customHeight="1" thickBot="1">
      <c r="C56" s="198" t="s">
        <v>34</v>
      </c>
      <c r="D56" s="199"/>
      <c r="E56" s="199"/>
      <c r="F56" s="199"/>
      <c r="G56" s="199"/>
      <c r="H56" s="199"/>
      <c r="I56" s="199"/>
      <c r="J56" s="198" t="s">
        <v>14</v>
      </c>
      <c r="K56" s="199"/>
      <c r="L56" s="200"/>
      <c r="M56" s="84"/>
      <c r="N56" s="84"/>
    </row>
    <row r="57" spans="3:15" ht="28.5" customHeight="1" thickBot="1">
      <c r="C57" s="198" t="s">
        <v>11</v>
      </c>
      <c r="D57" s="199"/>
      <c r="E57" s="198" t="s">
        <v>15</v>
      </c>
      <c r="F57" s="199"/>
      <c r="G57" s="199"/>
      <c r="H57" s="200"/>
      <c r="I57" s="25" t="s">
        <v>19</v>
      </c>
      <c r="J57" s="17"/>
      <c r="K57" s="15"/>
      <c r="L57" s="21"/>
      <c r="M57" s="85"/>
      <c r="N57" s="85"/>
    </row>
    <row r="58" spans="3:15" ht="28.5" customHeight="1">
      <c r="C58" s="88" t="s">
        <v>13</v>
      </c>
      <c r="D58" s="89"/>
      <c r="E58" s="92" t="s">
        <v>18</v>
      </c>
      <c r="F58" s="209"/>
      <c r="G58" s="209"/>
      <c r="H58" s="210"/>
      <c r="I58" s="207"/>
      <c r="J58" s="26"/>
      <c r="K58" s="15"/>
      <c r="L58" s="18"/>
      <c r="M58" s="86"/>
      <c r="N58" s="86"/>
    </row>
    <row r="59" spans="3:15" ht="28.5" customHeight="1" thickBot="1">
      <c r="C59" s="19" t="s">
        <v>12</v>
      </c>
      <c r="D59" s="90"/>
      <c r="E59" s="22" t="s">
        <v>16</v>
      </c>
      <c r="F59" s="201"/>
      <c r="G59" s="201"/>
      <c r="H59" s="202"/>
      <c r="I59" s="208"/>
      <c r="J59" s="26"/>
      <c r="K59" s="15"/>
      <c r="L59" s="18"/>
      <c r="M59" s="86"/>
      <c r="N59" s="86"/>
    </row>
    <row r="60" spans="3:15" ht="28.5" customHeight="1" thickBot="1">
      <c r="C60" s="20" t="s">
        <v>136</v>
      </c>
      <c r="D60" s="91"/>
      <c r="E60" s="23" t="s">
        <v>17</v>
      </c>
      <c r="F60" s="204"/>
      <c r="G60" s="205"/>
      <c r="H60" s="205"/>
      <c r="I60" s="206"/>
      <c r="J60" s="27"/>
      <c r="K60" s="16"/>
      <c r="L60" s="28"/>
      <c r="M60" s="86"/>
      <c r="N60" s="86"/>
    </row>
    <row r="62" spans="3:15" ht="28.5" customHeight="1">
      <c r="C62" s="203" t="s">
        <v>127</v>
      </c>
      <c r="D62" s="203"/>
      <c r="E62" s="203"/>
      <c r="F62" s="203"/>
      <c r="G62" s="203"/>
      <c r="H62" s="203"/>
      <c r="I62" s="203"/>
      <c r="J62" s="203"/>
      <c r="K62" s="203"/>
      <c r="L62" s="203"/>
    </row>
  </sheetData>
  <sheetProtection algorithmName="SHA-512" hashValue="KUC3gkpO45Gcr2k2FiL4HzHbx5m7hQGHqKueFRMpbtP5GF2pR/1iMLM3iH0IS9BjG0GzvsjfsaiqhdsIVeJHJg==" saltValue="U3e9fGVj9j6Z8zD81/dWnA==" spinCount="100000" sheet="1" objects="1" scenarios="1"/>
  <dataConsolidate/>
  <mergeCells count="72">
    <mergeCell ref="K5:L5"/>
    <mergeCell ref="J50:L50"/>
    <mergeCell ref="E50:G50"/>
    <mergeCell ref="G38:H38"/>
    <mergeCell ref="G41:H41"/>
    <mergeCell ref="D13:G13"/>
    <mergeCell ref="C46:D46"/>
    <mergeCell ref="C47:D47"/>
    <mergeCell ref="C48:D48"/>
    <mergeCell ref="C31:J31"/>
    <mergeCell ref="C34:L34"/>
    <mergeCell ref="C36:F36"/>
    <mergeCell ref="J37:L37"/>
    <mergeCell ref="J38:L38"/>
    <mergeCell ref="J36:L36"/>
    <mergeCell ref="G36:H36"/>
    <mergeCell ref="F59:H59"/>
    <mergeCell ref="C56:I56"/>
    <mergeCell ref="J56:L56"/>
    <mergeCell ref="C62:L62"/>
    <mergeCell ref="F60:I60"/>
    <mergeCell ref="I58:I59"/>
    <mergeCell ref="F58:H58"/>
    <mergeCell ref="F51:I51"/>
    <mergeCell ref="F52:I52"/>
    <mergeCell ref="K51:L51"/>
    <mergeCell ref="C54:L54"/>
    <mergeCell ref="C57:D57"/>
    <mergeCell ref="E57:H57"/>
    <mergeCell ref="C2:C5"/>
    <mergeCell ref="D2:J5"/>
    <mergeCell ref="K4:L4"/>
    <mergeCell ref="K7:L7"/>
    <mergeCell ref="C14:C15"/>
    <mergeCell ref="D14:L15"/>
    <mergeCell ref="C8:L8"/>
    <mergeCell ref="D9:G9"/>
    <mergeCell ref="D10:G10"/>
    <mergeCell ref="D11:G11"/>
    <mergeCell ref="J10:L10"/>
    <mergeCell ref="J11:L11"/>
    <mergeCell ref="J12:L12"/>
    <mergeCell ref="K3:L3"/>
    <mergeCell ref="I13:K13"/>
    <mergeCell ref="J9:L9"/>
    <mergeCell ref="E48:G48"/>
    <mergeCell ref="J42:L42"/>
    <mergeCell ref="J39:L39"/>
    <mergeCell ref="J40:L40"/>
    <mergeCell ref="J41:L41"/>
    <mergeCell ref="C44:K44"/>
    <mergeCell ref="J48:L48"/>
    <mergeCell ref="G39:H39"/>
    <mergeCell ref="G40:H40"/>
    <mergeCell ref="C42:I42"/>
    <mergeCell ref="C45:L45"/>
    <mergeCell ref="J47:L47"/>
    <mergeCell ref="E47:G47"/>
    <mergeCell ref="D12:G12"/>
    <mergeCell ref="E46:G46"/>
    <mergeCell ref="C38:F38"/>
    <mergeCell ref="C39:F39"/>
    <mergeCell ref="C40:F40"/>
    <mergeCell ref="C41:F41"/>
    <mergeCell ref="C37:F37"/>
    <mergeCell ref="C17:L17"/>
    <mergeCell ref="J35:L35"/>
    <mergeCell ref="C33:L33"/>
    <mergeCell ref="C35:F35"/>
    <mergeCell ref="G35:H35"/>
    <mergeCell ref="G37:H37"/>
    <mergeCell ref="C18:L30"/>
  </mergeCells>
  <dataValidations count="1">
    <dataValidation errorStyle="warning" allowBlank="1" showInputMessage="1" showErrorMessage="1" errorTitle="DATOS NO MODIFICABLES" sqref="D2 K2" xr:uid="{00000000-0002-0000-0000-000000000000}"/>
  </dataValidations>
  <printOptions horizontalCentered="1"/>
  <pageMargins left="0.39370078740157483" right="0.39370078740157483" top="0.59055118110236227" bottom="0.39370078740157483" header="0.31496062992125984" footer="0.31496062992125984"/>
  <pageSetup scale="53" orientation="portrait" r:id="rId1"/>
  <headerFooter>
    <oddFooter>&amp;C&amp;"Arial Narrow,Normal"&amp;9Página &amp;P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PARAMETROS!$A$3:$A$4</xm:f>
          </x14:formula1>
          <xm:sqref>J12:L12</xm:sqref>
        </x14:dataValidation>
        <x14:dataValidation type="list" showInputMessage="1" showErrorMessage="1" xr:uid="{00000000-0002-0000-0000-000002000000}">
          <x14:formula1>
            <xm:f>PARAMETROS!$F$3:$F$4</xm:f>
          </x14:formula1>
          <xm:sqref>M44:N44</xm:sqref>
        </x14:dataValidation>
        <x14:dataValidation type="list" allowBlank="1" showInputMessage="1" showErrorMessage="1" xr:uid="{00000000-0002-0000-0000-000003000000}">
          <x14:formula1>
            <xm:f>PARAMETROS!$H$3:$H$23</xm:f>
          </x14:formula1>
          <xm:sqref>D13:G13</xm:sqref>
        </x14:dataValidation>
        <x14:dataValidation type="list" allowBlank="1" showInputMessage="1" showErrorMessage="1" promptTitle="SI o NO" prompt="Seleccione de la lista desplegable SI o NO de acuerdo con lo establecido en el Manual de Gastos de Viaje vigente, si la comisión generó Gastos de Manutención" xr:uid="{00000000-0002-0000-0000-000004000000}">
          <x14:formula1>
            <xm:f>PARAMETROS!$F$3:$F$4</xm:f>
          </x14:formula1>
          <xm:sqref>L44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I22"/>
  <sheetViews>
    <sheetView workbookViewId="0">
      <selection activeCell="B15" sqref="B15"/>
    </sheetView>
  </sheetViews>
  <sheetFormatPr baseColWidth="10" defaultRowHeight="15"/>
  <cols>
    <col min="1" max="1" width="37.7109375" customWidth="1"/>
    <col min="2" max="2" width="13" bestFit="1" customWidth="1"/>
    <col min="3" max="3" width="13.5703125" bestFit="1" customWidth="1"/>
    <col min="5" max="8" width="17.7109375" customWidth="1"/>
  </cols>
  <sheetData>
    <row r="1" spans="1:9">
      <c r="A1" s="2"/>
      <c r="B1" s="102">
        <v>2020</v>
      </c>
      <c r="C1" s="102">
        <v>2019</v>
      </c>
      <c r="E1" s="2"/>
      <c r="F1" s="2"/>
      <c r="G1" s="2"/>
      <c r="H1" s="2"/>
    </row>
    <row r="2" spans="1:9">
      <c r="A2" s="2" t="s">
        <v>174</v>
      </c>
      <c r="B2" s="2" t="s">
        <v>0</v>
      </c>
      <c r="E2" s="2" t="s">
        <v>1</v>
      </c>
      <c r="F2" s="2" t="s">
        <v>3</v>
      </c>
      <c r="G2" s="2" t="s">
        <v>26</v>
      </c>
      <c r="H2" s="2" t="s">
        <v>128</v>
      </c>
      <c r="I2" s="2" t="s">
        <v>129</v>
      </c>
    </row>
    <row r="3" spans="1:9">
      <c r="A3" s="106" t="s">
        <v>175</v>
      </c>
      <c r="B3" s="101">
        <v>162000</v>
      </c>
      <c r="C3" s="101">
        <v>160000</v>
      </c>
      <c r="E3" t="s">
        <v>9</v>
      </c>
      <c r="F3" t="s">
        <v>8</v>
      </c>
      <c r="G3" s="24" t="s">
        <v>20</v>
      </c>
      <c r="H3" t="s">
        <v>139</v>
      </c>
      <c r="I3" t="s">
        <v>152</v>
      </c>
    </row>
    <row r="4" spans="1:9">
      <c r="A4" s="106" t="s">
        <v>176</v>
      </c>
      <c r="B4" s="101">
        <v>230000</v>
      </c>
      <c r="C4" s="101">
        <v>226000</v>
      </c>
      <c r="E4" t="s">
        <v>2</v>
      </c>
      <c r="F4" t="s">
        <v>4</v>
      </c>
      <c r="G4" s="24" t="s">
        <v>21</v>
      </c>
      <c r="H4" t="s">
        <v>140</v>
      </c>
      <c r="I4" t="s">
        <v>153</v>
      </c>
    </row>
    <row r="5" spans="1:9">
      <c r="A5" s="4"/>
      <c r="B5" s="3"/>
      <c r="H5" t="s">
        <v>138</v>
      </c>
      <c r="I5" t="s">
        <v>154</v>
      </c>
    </row>
    <row r="6" spans="1:9">
      <c r="A6" s="1"/>
      <c r="H6" t="s">
        <v>141</v>
      </c>
      <c r="I6" t="s">
        <v>155</v>
      </c>
    </row>
    <row r="7" spans="1:9">
      <c r="H7" t="s">
        <v>142</v>
      </c>
      <c r="I7" t="s">
        <v>156</v>
      </c>
    </row>
    <row r="8" spans="1:9">
      <c r="A8" s="2" t="s">
        <v>173</v>
      </c>
      <c r="H8" t="s">
        <v>143</v>
      </c>
      <c r="I8" t="s">
        <v>157</v>
      </c>
    </row>
    <row r="9" spans="1:9">
      <c r="A9" s="106" t="s">
        <v>171</v>
      </c>
      <c r="B9" s="107"/>
      <c r="H9" t="s">
        <v>144</v>
      </c>
      <c r="I9" t="s">
        <v>158</v>
      </c>
    </row>
    <row r="10" spans="1:9">
      <c r="A10" s="106" t="s">
        <v>172</v>
      </c>
      <c r="B10" s="107"/>
      <c r="H10" t="s">
        <v>130</v>
      </c>
      <c r="I10" t="s">
        <v>159</v>
      </c>
    </row>
    <row r="11" spans="1:9">
      <c r="H11" t="s">
        <v>145</v>
      </c>
      <c r="I11" t="s">
        <v>160</v>
      </c>
    </row>
    <row r="12" spans="1:9">
      <c r="H12" t="s">
        <v>177</v>
      </c>
      <c r="I12" t="s">
        <v>178</v>
      </c>
    </row>
    <row r="13" spans="1:9">
      <c r="H13" t="s">
        <v>132</v>
      </c>
      <c r="I13" t="s">
        <v>161</v>
      </c>
    </row>
    <row r="14" spans="1:9">
      <c r="A14" s="2"/>
      <c r="H14" t="s">
        <v>146</v>
      </c>
      <c r="I14" t="s">
        <v>162</v>
      </c>
    </row>
    <row r="15" spans="1:9">
      <c r="A15" s="106"/>
      <c r="H15" t="s">
        <v>147</v>
      </c>
      <c r="I15" t="s">
        <v>163</v>
      </c>
    </row>
    <row r="16" spans="1:9">
      <c r="A16" s="106"/>
      <c r="H16" t="s">
        <v>148</v>
      </c>
      <c r="I16" t="s">
        <v>164</v>
      </c>
    </row>
    <row r="17" spans="4:9">
      <c r="H17" t="s">
        <v>149</v>
      </c>
      <c r="I17" t="s">
        <v>165</v>
      </c>
    </row>
    <row r="18" spans="4:9">
      <c r="D18" s="103"/>
      <c r="H18" t="s">
        <v>150</v>
      </c>
      <c r="I18" t="s">
        <v>166</v>
      </c>
    </row>
    <row r="19" spans="4:9">
      <c r="H19" t="s">
        <v>134</v>
      </c>
      <c r="I19" t="s">
        <v>167</v>
      </c>
    </row>
    <row r="20" spans="4:9">
      <c r="H20" t="s">
        <v>133</v>
      </c>
      <c r="I20" t="s">
        <v>168</v>
      </c>
    </row>
    <row r="21" spans="4:9">
      <c r="H21" t="s">
        <v>131</v>
      </c>
      <c r="I21" t="s">
        <v>169</v>
      </c>
    </row>
    <row r="22" spans="4:9">
      <c r="H22" t="s">
        <v>151</v>
      </c>
      <c r="I22" t="s">
        <v>170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showGridLines="0" showRowColHeaders="0" zoomScaleNormal="100" workbookViewId="0">
      <pane ySplit="5" topLeftCell="A6" activePane="bottomLeft" state="frozen"/>
      <selection activeCell="C18" sqref="C18:L30"/>
      <selection pane="bottomLeft" activeCell="H5" sqref="H5"/>
    </sheetView>
  </sheetViews>
  <sheetFormatPr baseColWidth="10" defaultRowHeight="15"/>
  <cols>
    <col min="1" max="1" width="7.7109375" customWidth="1"/>
    <col min="2" max="2" width="28.7109375" customWidth="1"/>
    <col min="3" max="3" width="80.7109375" customWidth="1"/>
    <col min="4" max="4" width="11.7109375" style="24" bestFit="1" customWidth="1"/>
    <col min="5" max="5" width="15" style="24" bestFit="1" customWidth="1"/>
    <col min="6" max="6" width="9.85546875" style="24" bestFit="1" customWidth="1"/>
    <col min="7" max="7" width="12.140625" style="24" bestFit="1" customWidth="1"/>
    <col min="257" max="257" width="7.7109375" customWidth="1"/>
    <col min="258" max="258" width="28.7109375" customWidth="1"/>
    <col min="259" max="259" width="80.7109375" customWidth="1"/>
    <col min="260" max="260" width="13.7109375" customWidth="1"/>
    <col min="261" max="262" width="15.28515625" customWidth="1"/>
    <col min="263" max="263" width="9.7109375" customWidth="1"/>
    <col min="513" max="513" width="7.7109375" customWidth="1"/>
    <col min="514" max="514" width="28.7109375" customWidth="1"/>
    <col min="515" max="515" width="80.7109375" customWidth="1"/>
    <col min="516" max="516" width="13.7109375" customWidth="1"/>
    <col min="517" max="518" width="15.28515625" customWidth="1"/>
    <col min="519" max="519" width="9.7109375" customWidth="1"/>
    <col min="769" max="769" width="7.7109375" customWidth="1"/>
    <col min="770" max="770" width="28.7109375" customWidth="1"/>
    <col min="771" max="771" width="80.7109375" customWidth="1"/>
    <col min="772" max="772" width="13.7109375" customWidth="1"/>
    <col min="773" max="774" width="15.28515625" customWidth="1"/>
    <col min="775" max="775" width="9.7109375" customWidth="1"/>
    <col min="1025" max="1025" width="7.7109375" customWidth="1"/>
    <col min="1026" max="1026" width="28.7109375" customWidth="1"/>
    <col min="1027" max="1027" width="80.7109375" customWidth="1"/>
    <col min="1028" max="1028" width="13.7109375" customWidth="1"/>
    <col min="1029" max="1030" width="15.28515625" customWidth="1"/>
    <col min="1031" max="1031" width="9.7109375" customWidth="1"/>
    <col min="1281" max="1281" width="7.7109375" customWidth="1"/>
    <col min="1282" max="1282" width="28.7109375" customWidth="1"/>
    <col min="1283" max="1283" width="80.7109375" customWidth="1"/>
    <col min="1284" max="1284" width="13.7109375" customWidth="1"/>
    <col min="1285" max="1286" width="15.28515625" customWidth="1"/>
    <col min="1287" max="1287" width="9.7109375" customWidth="1"/>
    <col min="1537" max="1537" width="7.7109375" customWidth="1"/>
    <col min="1538" max="1538" width="28.7109375" customWidth="1"/>
    <col min="1539" max="1539" width="80.7109375" customWidth="1"/>
    <col min="1540" max="1540" width="13.7109375" customWidth="1"/>
    <col min="1541" max="1542" width="15.28515625" customWidth="1"/>
    <col min="1543" max="1543" width="9.7109375" customWidth="1"/>
    <col min="1793" max="1793" width="7.7109375" customWidth="1"/>
    <col min="1794" max="1794" width="28.7109375" customWidth="1"/>
    <col min="1795" max="1795" width="80.7109375" customWidth="1"/>
    <col min="1796" max="1796" width="13.7109375" customWidth="1"/>
    <col min="1797" max="1798" width="15.28515625" customWidth="1"/>
    <col min="1799" max="1799" width="9.7109375" customWidth="1"/>
    <col min="2049" max="2049" width="7.7109375" customWidth="1"/>
    <col min="2050" max="2050" width="28.7109375" customWidth="1"/>
    <col min="2051" max="2051" width="80.7109375" customWidth="1"/>
    <col min="2052" max="2052" width="13.7109375" customWidth="1"/>
    <col min="2053" max="2054" width="15.28515625" customWidth="1"/>
    <col min="2055" max="2055" width="9.7109375" customWidth="1"/>
    <col min="2305" max="2305" width="7.7109375" customWidth="1"/>
    <col min="2306" max="2306" width="28.7109375" customWidth="1"/>
    <col min="2307" max="2307" width="80.7109375" customWidth="1"/>
    <col min="2308" max="2308" width="13.7109375" customWidth="1"/>
    <col min="2309" max="2310" width="15.28515625" customWidth="1"/>
    <col min="2311" max="2311" width="9.7109375" customWidth="1"/>
    <col min="2561" max="2561" width="7.7109375" customWidth="1"/>
    <col min="2562" max="2562" width="28.7109375" customWidth="1"/>
    <col min="2563" max="2563" width="80.7109375" customWidth="1"/>
    <col min="2564" max="2564" width="13.7109375" customWidth="1"/>
    <col min="2565" max="2566" width="15.28515625" customWidth="1"/>
    <col min="2567" max="2567" width="9.7109375" customWidth="1"/>
    <col min="2817" max="2817" width="7.7109375" customWidth="1"/>
    <col min="2818" max="2818" width="28.7109375" customWidth="1"/>
    <col min="2819" max="2819" width="80.7109375" customWidth="1"/>
    <col min="2820" max="2820" width="13.7109375" customWidth="1"/>
    <col min="2821" max="2822" width="15.28515625" customWidth="1"/>
    <col min="2823" max="2823" width="9.7109375" customWidth="1"/>
    <col min="3073" max="3073" width="7.7109375" customWidth="1"/>
    <col min="3074" max="3074" width="28.7109375" customWidth="1"/>
    <col min="3075" max="3075" width="80.7109375" customWidth="1"/>
    <col min="3076" max="3076" width="13.7109375" customWidth="1"/>
    <col min="3077" max="3078" width="15.28515625" customWidth="1"/>
    <col min="3079" max="3079" width="9.7109375" customWidth="1"/>
    <col min="3329" max="3329" width="7.7109375" customWidth="1"/>
    <col min="3330" max="3330" width="28.7109375" customWidth="1"/>
    <col min="3331" max="3331" width="80.7109375" customWidth="1"/>
    <col min="3332" max="3332" width="13.7109375" customWidth="1"/>
    <col min="3333" max="3334" width="15.28515625" customWidth="1"/>
    <col min="3335" max="3335" width="9.7109375" customWidth="1"/>
    <col min="3585" max="3585" width="7.7109375" customWidth="1"/>
    <col min="3586" max="3586" width="28.7109375" customWidth="1"/>
    <col min="3587" max="3587" width="80.7109375" customWidth="1"/>
    <col min="3588" max="3588" width="13.7109375" customWidth="1"/>
    <col min="3589" max="3590" width="15.28515625" customWidth="1"/>
    <col min="3591" max="3591" width="9.7109375" customWidth="1"/>
    <col min="3841" max="3841" width="7.7109375" customWidth="1"/>
    <col min="3842" max="3842" width="28.7109375" customWidth="1"/>
    <col min="3843" max="3843" width="80.7109375" customWidth="1"/>
    <col min="3844" max="3844" width="13.7109375" customWidth="1"/>
    <col min="3845" max="3846" width="15.28515625" customWidth="1"/>
    <col min="3847" max="3847" width="9.7109375" customWidth="1"/>
    <col min="4097" max="4097" width="7.7109375" customWidth="1"/>
    <col min="4098" max="4098" width="28.7109375" customWidth="1"/>
    <col min="4099" max="4099" width="80.7109375" customWidth="1"/>
    <col min="4100" max="4100" width="13.7109375" customWidth="1"/>
    <col min="4101" max="4102" width="15.28515625" customWidth="1"/>
    <col min="4103" max="4103" width="9.7109375" customWidth="1"/>
    <col min="4353" max="4353" width="7.7109375" customWidth="1"/>
    <col min="4354" max="4354" width="28.7109375" customWidth="1"/>
    <col min="4355" max="4355" width="80.7109375" customWidth="1"/>
    <col min="4356" max="4356" width="13.7109375" customWidth="1"/>
    <col min="4357" max="4358" width="15.28515625" customWidth="1"/>
    <col min="4359" max="4359" width="9.7109375" customWidth="1"/>
    <col min="4609" max="4609" width="7.7109375" customWidth="1"/>
    <col min="4610" max="4610" width="28.7109375" customWidth="1"/>
    <col min="4611" max="4611" width="80.7109375" customWidth="1"/>
    <col min="4612" max="4612" width="13.7109375" customWidth="1"/>
    <col min="4613" max="4614" width="15.28515625" customWidth="1"/>
    <col min="4615" max="4615" width="9.7109375" customWidth="1"/>
    <col min="4865" max="4865" width="7.7109375" customWidth="1"/>
    <col min="4866" max="4866" width="28.7109375" customWidth="1"/>
    <col min="4867" max="4867" width="80.7109375" customWidth="1"/>
    <col min="4868" max="4868" width="13.7109375" customWidth="1"/>
    <col min="4869" max="4870" width="15.28515625" customWidth="1"/>
    <col min="4871" max="4871" width="9.7109375" customWidth="1"/>
    <col min="5121" max="5121" width="7.7109375" customWidth="1"/>
    <col min="5122" max="5122" width="28.7109375" customWidth="1"/>
    <col min="5123" max="5123" width="80.7109375" customWidth="1"/>
    <col min="5124" max="5124" width="13.7109375" customWidth="1"/>
    <col min="5125" max="5126" width="15.28515625" customWidth="1"/>
    <col min="5127" max="5127" width="9.7109375" customWidth="1"/>
    <col min="5377" max="5377" width="7.7109375" customWidth="1"/>
    <col min="5378" max="5378" width="28.7109375" customWidth="1"/>
    <col min="5379" max="5379" width="80.7109375" customWidth="1"/>
    <col min="5380" max="5380" width="13.7109375" customWidth="1"/>
    <col min="5381" max="5382" width="15.28515625" customWidth="1"/>
    <col min="5383" max="5383" width="9.7109375" customWidth="1"/>
    <col min="5633" max="5633" width="7.7109375" customWidth="1"/>
    <col min="5634" max="5634" width="28.7109375" customWidth="1"/>
    <col min="5635" max="5635" width="80.7109375" customWidth="1"/>
    <col min="5636" max="5636" width="13.7109375" customWidth="1"/>
    <col min="5637" max="5638" width="15.28515625" customWidth="1"/>
    <col min="5639" max="5639" width="9.7109375" customWidth="1"/>
    <col min="5889" max="5889" width="7.7109375" customWidth="1"/>
    <col min="5890" max="5890" width="28.7109375" customWidth="1"/>
    <col min="5891" max="5891" width="80.7109375" customWidth="1"/>
    <col min="5892" max="5892" width="13.7109375" customWidth="1"/>
    <col min="5893" max="5894" width="15.28515625" customWidth="1"/>
    <col min="5895" max="5895" width="9.7109375" customWidth="1"/>
    <col min="6145" max="6145" width="7.7109375" customWidth="1"/>
    <col min="6146" max="6146" width="28.7109375" customWidth="1"/>
    <col min="6147" max="6147" width="80.7109375" customWidth="1"/>
    <col min="6148" max="6148" width="13.7109375" customWidth="1"/>
    <col min="6149" max="6150" width="15.28515625" customWidth="1"/>
    <col min="6151" max="6151" width="9.7109375" customWidth="1"/>
    <col min="6401" max="6401" width="7.7109375" customWidth="1"/>
    <col min="6402" max="6402" width="28.7109375" customWidth="1"/>
    <col min="6403" max="6403" width="80.7109375" customWidth="1"/>
    <col min="6404" max="6404" width="13.7109375" customWidth="1"/>
    <col min="6405" max="6406" width="15.28515625" customWidth="1"/>
    <col min="6407" max="6407" width="9.7109375" customWidth="1"/>
    <col min="6657" max="6657" width="7.7109375" customWidth="1"/>
    <col min="6658" max="6658" width="28.7109375" customWidth="1"/>
    <col min="6659" max="6659" width="80.7109375" customWidth="1"/>
    <col min="6660" max="6660" width="13.7109375" customWidth="1"/>
    <col min="6661" max="6662" width="15.28515625" customWidth="1"/>
    <col min="6663" max="6663" width="9.7109375" customWidth="1"/>
    <col min="6913" max="6913" width="7.7109375" customWidth="1"/>
    <col min="6914" max="6914" width="28.7109375" customWidth="1"/>
    <col min="6915" max="6915" width="80.7109375" customWidth="1"/>
    <col min="6916" max="6916" width="13.7109375" customWidth="1"/>
    <col min="6917" max="6918" width="15.28515625" customWidth="1"/>
    <col min="6919" max="6919" width="9.7109375" customWidth="1"/>
    <col min="7169" max="7169" width="7.7109375" customWidth="1"/>
    <col min="7170" max="7170" width="28.7109375" customWidth="1"/>
    <col min="7171" max="7171" width="80.7109375" customWidth="1"/>
    <col min="7172" max="7172" width="13.7109375" customWidth="1"/>
    <col min="7173" max="7174" width="15.28515625" customWidth="1"/>
    <col min="7175" max="7175" width="9.7109375" customWidth="1"/>
    <col min="7425" max="7425" width="7.7109375" customWidth="1"/>
    <col min="7426" max="7426" width="28.7109375" customWidth="1"/>
    <col min="7427" max="7427" width="80.7109375" customWidth="1"/>
    <col min="7428" max="7428" width="13.7109375" customWidth="1"/>
    <col min="7429" max="7430" width="15.28515625" customWidth="1"/>
    <col min="7431" max="7431" width="9.7109375" customWidth="1"/>
    <col min="7681" max="7681" width="7.7109375" customWidth="1"/>
    <col min="7682" max="7682" width="28.7109375" customWidth="1"/>
    <col min="7683" max="7683" width="80.7109375" customWidth="1"/>
    <col min="7684" max="7684" width="13.7109375" customWidth="1"/>
    <col min="7685" max="7686" width="15.28515625" customWidth="1"/>
    <col min="7687" max="7687" width="9.7109375" customWidth="1"/>
    <col min="7937" max="7937" width="7.7109375" customWidth="1"/>
    <col min="7938" max="7938" width="28.7109375" customWidth="1"/>
    <col min="7939" max="7939" width="80.7109375" customWidth="1"/>
    <col min="7940" max="7940" width="13.7109375" customWidth="1"/>
    <col min="7941" max="7942" width="15.28515625" customWidth="1"/>
    <col min="7943" max="7943" width="9.7109375" customWidth="1"/>
    <col min="8193" max="8193" width="7.7109375" customWidth="1"/>
    <col min="8194" max="8194" width="28.7109375" customWidth="1"/>
    <col min="8195" max="8195" width="80.7109375" customWidth="1"/>
    <col min="8196" max="8196" width="13.7109375" customWidth="1"/>
    <col min="8197" max="8198" width="15.28515625" customWidth="1"/>
    <col min="8199" max="8199" width="9.7109375" customWidth="1"/>
    <col min="8449" max="8449" width="7.7109375" customWidth="1"/>
    <col min="8450" max="8450" width="28.7109375" customWidth="1"/>
    <col min="8451" max="8451" width="80.7109375" customWidth="1"/>
    <col min="8452" max="8452" width="13.7109375" customWidth="1"/>
    <col min="8453" max="8454" width="15.28515625" customWidth="1"/>
    <col min="8455" max="8455" width="9.7109375" customWidth="1"/>
    <col min="8705" max="8705" width="7.7109375" customWidth="1"/>
    <col min="8706" max="8706" width="28.7109375" customWidth="1"/>
    <col min="8707" max="8707" width="80.7109375" customWidth="1"/>
    <col min="8708" max="8708" width="13.7109375" customWidth="1"/>
    <col min="8709" max="8710" width="15.28515625" customWidth="1"/>
    <col min="8711" max="8711" width="9.7109375" customWidth="1"/>
    <col min="8961" max="8961" width="7.7109375" customWidth="1"/>
    <col min="8962" max="8962" width="28.7109375" customWidth="1"/>
    <col min="8963" max="8963" width="80.7109375" customWidth="1"/>
    <col min="8964" max="8964" width="13.7109375" customWidth="1"/>
    <col min="8965" max="8966" width="15.28515625" customWidth="1"/>
    <col min="8967" max="8967" width="9.7109375" customWidth="1"/>
    <col min="9217" max="9217" width="7.7109375" customWidth="1"/>
    <col min="9218" max="9218" width="28.7109375" customWidth="1"/>
    <col min="9219" max="9219" width="80.7109375" customWidth="1"/>
    <col min="9220" max="9220" width="13.7109375" customWidth="1"/>
    <col min="9221" max="9222" width="15.28515625" customWidth="1"/>
    <col min="9223" max="9223" width="9.7109375" customWidth="1"/>
    <col min="9473" max="9473" width="7.7109375" customWidth="1"/>
    <col min="9474" max="9474" width="28.7109375" customWidth="1"/>
    <col min="9475" max="9475" width="80.7109375" customWidth="1"/>
    <col min="9476" max="9476" width="13.7109375" customWidth="1"/>
    <col min="9477" max="9478" width="15.28515625" customWidth="1"/>
    <col min="9479" max="9479" width="9.7109375" customWidth="1"/>
    <col min="9729" max="9729" width="7.7109375" customWidth="1"/>
    <col min="9730" max="9730" width="28.7109375" customWidth="1"/>
    <col min="9731" max="9731" width="80.7109375" customWidth="1"/>
    <col min="9732" max="9732" width="13.7109375" customWidth="1"/>
    <col min="9733" max="9734" width="15.28515625" customWidth="1"/>
    <col min="9735" max="9735" width="9.7109375" customWidth="1"/>
    <col min="9985" max="9985" width="7.7109375" customWidth="1"/>
    <col min="9986" max="9986" width="28.7109375" customWidth="1"/>
    <col min="9987" max="9987" width="80.7109375" customWidth="1"/>
    <col min="9988" max="9988" width="13.7109375" customWidth="1"/>
    <col min="9989" max="9990" width="15.28515625" customWidth="1"/>
    <col min="9991" max="9991" width="9.7109375" customWidth="1"/>
    <col min="10241" max="10241" width="7.7109375" customWidth="1"/>
    <col min="10242" max="10242" width="28.7109375" customWidth="1"/>
    <col min="10243" max="10243" width="80.7109375" customWidth="1"/>
    <col min="10244" max="10244" width="13.7109375" customWidth="1"/>
    <col min="10245" max="10246" width="15.28515625" customWidth="1"/>
    <col min="10247" max="10247" width="9.7109375" customWidth="1"/>
    <col min="10497" max="10497" width="7.7109375" customWidth="1"/>
    <col min="10498" max="10498" width="28.7109375" customWidth="1"/>
    <col min="10499" max="10499" width="80.7109375" customWidth="1"/>
    <col min="10500" max="10500" width="13.7109375" customWidth="1"/>
    <col min="10501" max="10502" width="15.28515625" customWidth="1"/>
    <col min="10503" max="10503" width="9.7109375" customWidth="1"/>
    <col min="10753" max="10753" width="7.7109375" customWidth="1"/>
    <col min="10754" max="10754" width="28.7109375" customWidth="1"/>
    <col min="10755" max="10755" width="80.7109375" customWidth="1"/>
    <col min="10756" max="10756" width="13.7109375" customWidth="1"/>
    <col min="10757" max="10758" width="15.28515625" customWidth="1"/>
    <col min="10759" max="10759" width="9.7109375" customWidth="1"/>
    <col min="11009" max="11009" width="7.7109375" customWidth="1"/>
    <col min="11010" max="11010" width="28.7109375" customWidth="1"/>
    <col min="11011" max="11011" width="80.7109375" customWidth="1"/>
    <col min="11012" max="11012" width="13.7109375" customWidth="1"/>
    <col min="11013" max="11014" width="15.28515625" customWidth="1"/>
    <col min="11015" max="11015" width="9.7109375" customWidth="1"/>
    <col min="11265" max="11265" width="7.7109375" customWidth="1"/>
    <col min="11266" max="11266" width="28.7109375" customWidth="1"/>
    <col min="11267" max="11267" width="80.7109375" customWidth="1"/>
    <col min="11268" max="11268" width="13.7109375" customWidth="1"/>
    <col min="11269" max="11270" width="15.28515625" customWidth="1"/>
    <col min="11271" max="11271" width="9.7109375" customWidth="1"/>
    <col min="11521" max="11521" width="7.7109375" customWidth="1"/>
    <col min="11522" max="11522" width="28.7109375" customWidth="1"/>
    <col min="11523" max="11523" width="80.7109375" customWidth="1"/>
    <col min="11524" max="11524" width="13.7109375" customWidth="1"/>
    <col min="11525" max="11526" width="15.28515625" customWidth="1"/>
    <col min="11527" max="11527" width="9.7109375" customWidth="1"/>
    <col min="11777" max="11777" width="7.7109375" customWidth="1"/>
    <col min="11778" max="11778" width="28.7109375" customWidth="1"/>
    <col min="11779" max="11779" width="80.7109375" customWidth="1"/>
    <col min="11780" max="11780" width="13.7109375" customWidth="1"/>
    <col min="11781" max="11782" width="15.28515625" customWidth="1"/>
    <col min="11783" max="11783" width="9.7109375" customWidth="1"/>
    <col min="12033" max="12033" width="7.7109375" customWidth="1"/>
    <col min="12034" max="12034" width="28.7109375" customWidth="1"/>
    <col min="12035" max="12035" width="80.7109375" customWidth="1"/>
    <col min="12036" max="12036" width="13.7109375" customWidth="1"/>
    <col min="12037" max="12038" width="15.28515625" customWidth="1"/>
    <col min="12039" max="12039" width="9.7109375" customWidth="1"/>
    <col min="12289" max="12289" width="7.7109375" customWidth="1"/>
    <col min="12290" max="12290" width="28.7109375" customWidth="1"/>
    <col min="12291" max="12291" width="80.7109375" customWidth="1"/>
    <col min="12292" max="12292" width="13.7109375" customWidth="1"/>
    <col min="12293" max="12294" width="15.28515625" customWidth="1"/>
    <col min="12295" max="12295" width="9.7109375" customWidth="1"/>
    <col min="12545" max="12545" width="7.7109375" customWidth="1"/>
    <col min="12546" max="12546" width="28.7109375" customWidth="1"/>
    <col min="12547" max="12547" width="80.7109375" customWidth="1"/>
    <col min="12548" max="12548" width="13.7109375" customWidth="1"/>
    <col min="12549" max="12550" width="15.28515625" customWidth="1"/>
    <col min="12551" max="12551" width="9.7109375" customWidth="1"/>
    <col min="12801" max="12801" width="7.7109375" customWidth="1"/>
    <col min="12802" max="12802" width="28.7109375" customWidth="1"/>
    <col min="12803" max="12803" width="80.7109375" customWidth="1"/>
    <col min="12804" max="12804" width="13.7109375" customWidth="1"/>
    <col min="12805" max="12806" width="15.28515625" customWidth="1"/>
    <col min="12807" max="12807" width="9.7109375" customWidth="1"/>
    <col min="13057" max="13057" width="7.7109375" customWidth="1"/>
    <col min="13058" max="13058" width="28.7109375" customWidth="1"/>
    <col min="13059" max="13059" width="80.7109375" customWidth="1"/>
    <col min="13060" max="13060" width="13.7109375" customWidth="1"/>
    <col min="13061" max="13062" width="15.28515625" customWidth="1"/>
    <col min="13063" max="13063" width="9.7109375" customWidth="1"/>
    <col min="13313" max="13313" width="7.7109375" customWidth="1"/>
    <col min="13314" max="13314" width="28.7109375" customWidth="1"/>
    <col min="13315" max="13315" width="80.7109375" customWidth="1"/>
    <col min="13316" max="13316" width="13.7109375" customWidth="1"/>
    <col min="13317" max="13318" width="15.28515625" customWidth="1"/>
    <col min="13319" max="13319" width="9.7109375" customWidth="1"/>
    <col min="13569" max="13569" width="7.7109375" customWidth="1"/>
    <col min="13570" max="13570" width="28.7109375" customWidth="1"/>
    <col min="13571" max="13571" width="80.7109375" customWidth="1"/>
    <col min="13572" max="13572" width="13.7109375" customWidth="1"/>
    <col min="13573" max="13574" width="15.28515625" customWidth="1"/>
    <col min="13575" max="13575" width="9.7109375" customWidth="1"/>
    <col min="13825" max="13825" width="7.7109375" customWidth="1"/>
    <col min="13826" max="13826" width="28.7109375" customWidth="1"/>
    <col min="13827" max="13827" width="80.7109375" customWidth="1"/>
    <col min="13828" max="13828" width="13.7109375" customWidth="1"/>
    <col min="13829" max="13830" width="15.28515625" customWidth="1"/>
    <col min="13831" max="13831" width="9.7109375" customWidth="1"/>
    <col min="14081" max="14081" width="7.7109375" customWidth="1"/>
    <col min="14082" max="14082" width="28.7109375" customWidth="1"/>
    <col min="14083" max="14083" width="80.7109375" customWidth="1"/>
    <col min="14084" max="14084" width="13.7109375" customWidth="1"/>
    <col min="14085" max="14086" width="15.28515625" customWidth="1"/>
    <col min="14087" max="14087" width="9.7109375" customWidth="1"/>
    <col min="14337" max="14337" width="7.7109375" customWidth="1"/>
    <col min="14338" max="14338" width="28.7109375" customWidth="1"/>
    <col min="14339" max="14339" width="80.7109375" customWidth="1"/>
    <col min="14340" max="14340" width="13.7109375" customWidth="1"/>
    <col min="14341" max="14342" width="15.28515625" customWidth="1"/>
    <col min="14343" max="14343" width="9.7109375" customWidth="1"/>
    <col min="14593" max="14593" width="7.7109375" customWidth="1"/>
    <col min="14594" max="14594" width="28.7109375" customWidth="1"/>
    <col min="14595" max="14595" width="80.7109375" customWidth="1"/>
    <col min="14596" max="14596" width="13.7109375" customWidth="1"/>
    <col min="14597" max="14598" width="15.28515625" customWidth="1"/>
    <col min="14599" max="14599" width="9.7109375" customWidth="1"/>
    <col min="14849" max="14849" width="7.7109375" customWidth="1"/>
    <col min="14850" max="14850" width="28.7109375" customWidth="1"/>
    <col min="14851" max="14851" width="80.7109375" customWidth="1"/>
    <col min="14852" max="14852" width="13.7109375" customWidth="1"/>
    <col min="14853" max="14854" width="15.28515625" customWidth="1"/>
    <col min="14855" max="14855" width="9.7109375" customWidth="1"/>
    <col min="15105" max="15105" width="7.7109375" customWidth="1"/>
    <col min="15106" max="15106" width="28.7109375" customWidth="1"/>
    <col min="15107" max="15107" width="80.7109375" customWidth="1"/>
    <col min="15108" max="15108" width="13.7109375" customWidth="1"/>
    <col min="15109" max="15110" width="15.28515625" customWidth="1"/>
    <col min="15111" max="15111" width="9.7109375" customWidth="1"/>
    <col min="15361" max="15361" width="7.7109375" customWidth="1"/>
    <col min="15362" max="15362" width="28.7109375" customWidth="1"/>
    <col min="15363" max="15363" width="80.7109375" customWidth="1"/>
    <col min="15364" max="15364" width="13.7109375" customWidth="1"/>
    <col min="15365" max="15366" width="15.28515625" customWidth="1"/>
    <col min="15367" max="15367" width="9.7109375" customWidth="1"/>
    <col min="15617" max="15617" width="7.7109375" customWidth="1"/>
    <col min="15618" max="15618" width="28.7109375" customWidth="1"/>
    <col min="15619" max="15619" width="80.7109375" customWidth="1"/>
    <col min="15620" max="15620" width="13.7109375" customWidth="1"/>
    <col min="15621" max="15622" width="15.28515625" customWidth="1"/>
    <col min="15623" max="15623" width="9.7109375" customWidth="1"/>
    <col min="15873" max="15873" width="7.7109375" customWidth="1"/>
    <col min="15874" max="15874" width="28.7109375" customWidth="1"/>
    <col min="15875" max="15875" width="80.7109375" customWidth="1"/>
    <col min="15876" max="15876" width="13.7109375" customWidth="1"/>
    <col min="15877" max="15878" width="15.28515625" customWidth="1"/>
    <col min="15879" max="15879" width="9.7109375" customWidth="1"/>
    <col min="16129" max="16129" width="7.7109375" customWidth="1"/>
    <col min="16130" max="16130" width="28.7109375" customWidth="1"/>
    <col min="16131" max="16131" width="80.7109375" customWidth="1"/>
    <col min="16132" max="16132" width="13.7109375" customWidth="1"/>
    <col min="16133" max="16134" width="15.28515625" customWidth="1"/>
    <col min="16135" max="16135" width="9.7109375" customWidth="1"/>
  </cols>
  <sheetData>
    <row r="1" spans="1:8">
      <c r="A1" s="233" t="s">
        <v>25</v>
      </c>
      <c r="B1" s="234"/>
      <c r="C1" s="234"/>
      <c r="D1" s="234"/>
      <c r="E1" s="234"/>
      <c r="F1" s="234"/>
      <c r="G1" s="235"/>
    </row>
    <row r="2" spans="1:8">
      <c r="A2" s="236"/>
      <c r="B2" s="237"/>
      <c r="C2" s="237"/>
      <c r="D2" s="237"/>
      <c r="E2" s="237"/>
      <c r="F2" s="237"/>
      <c r="G2" s="238"/>
    </row>
    <row r="3" spans="1:8" ht="15.75" thickBot="1">
      <c r="A3" s="62"/>
      <c r="B3" s="242" t="s">
        <v>35</v>
      </c>
      <c r="C3" s="242"/>
      <c r="D3" s="242"/>
      <c r="E3" s="242"/>
      <c r="F3" s="242"/>
      <c r="G3" s="63"/>
    </row>
    <row r="4" spans="1:8">
      <c r="A4" s="239" t="s">
        <v>36</v>
      </c>
      <c r="B4" s="239" t="s">
        <v>37</v>
      </c>
      <c r="C4" s="239" t="s">
        <v>38</v>
      </c>
      <c r="D4" s="241" t="s">
        <v>39</v>
      </c>
      <c r="E4" s="241"/>
      <c r="F4" s="241"/>
      <c r="G4" s="241"/>
    </row>
    <row r="5" spans="1:8" ht="30">
      <c r="A5" s="240"/>
      <c r="B5" s="240"/>
      <c r="C5" s="240"/>
      <c r="D5" s="64" t="s">
        <v>40</v>
      </c>
      <c r="E5" s="64" t="s">
        <v>41</v>
      </c>
      <c r="F5" s="64" t="s">
        <v>42</v>
      </c>
      <c r="G5" s="64" t="s">
        <v>43</v>
      </c>
      <c r="H5" s="87" t="s">
        <v>135</v>
      </c>
    </row>
    <row r="6" spans="1:8" ht="25.5">
      <c r="A6" s="65">
        <v>1</v>
      </c>
      <c r="B6" s="65" t="s">
        <v>62</v>
      </c>
      <c r="C6" s="66" t="s">
        <v>106</v>
      </c>
      <c r="D6" s="65" t="s">
        <v>44</v>
      </c>
      <c r="E6" s="65"/>
      <c r="F6" s="65"/>
      <c r="G6" s="65"/>
    </row>
    <row r="7" spans="1:8">
      <c r="A7" s="64" t="s">
        <v>45</v>
      </c>
      <c r="B7" s="247" t="s">
        <v>98</v>
      </c>
      <c r="C7" s="247"/>
      <c r="D7" s="247"/>
      <c r="E7" s="247"/>
      <c r="F7" s="247"/>
      <c r="G7" s="247"/>
    </row>
    <row r="8" spans="1:8">
      <c r="A8" s="65">
        <v>2</v>
      </c>
      <c r="B8" s="65" t="s">
        <v>63</v>
      </c>
      <c r="C8" s="66" t="s">
        <v>99</v>
      </c>
      <c r="D8" s="65" t="s">
        <v>44</v>
      </c>
      <c r="E8" s="65"/>
      <c r="F8" s="65"/>
      <c r="G8" s="65"/>
    </row>
    <row r="9" spans="1:8">
      <c r="A9" s="65">
        <v>3</v>
      </c>
      <c r="B9" s="65" t="s">
        <v>46</v>
      </c>
      <c r="C9" s="66" t="s">
        <v>47</v>
      </c>
      <c r="D9" s="65" t="s">
        <v>44</v>
      </c>
      <c r="E9" s="65"/>
      <c r="F9" s="65"/>
      <c r="G9" s="65"/>
    </row>
    <row r="10" spans="1:8">
      <c r="A10" s="65">
        <v>4</v>
      </c>
      <c r="B10" s="65" t="s">
        <v>48</v>
      </c>
      <c r="C10" s="66" t="s">
        <v>49</v>
      </c>
      <c r="D10" s="65" t="s">
        <v>44</v>
      </c>
      <c r="E10" s="65"/>
      <c r="F10" s="65"/>
      <c r="G10" s="65"/>
    </row>
    <row r="11" spans="1:8">
      <c r="A11" s="65">
        <v>5</v>
      </c>
      <c r="B11" s="65" t="s">
        <v>50</v>
      </c>
      <c r="C11" s="66" t="s">
        <v>51</v>
      </c>
      <c r="D11" s="65" t="s">
        <v>44</v>
      </c>
      <c r="E11" s="65"/>
      <c r="F11" s="65"/>
      <c r="G11" s="65"/>
    </row>
    <row r="12" spans="1:8">
      <c r="A12" s="65">
        <v>6</v>
      </c>
      <c r="B12" s="65" t="s">
        <v>52</v>
      </c>
      <c r="C12" s="66" t="s">
        <v>53</v>
      </c>
      <c r="D12" s="65" t="s">
        <v>44</v>
      </c>
      <c r="E12" s="65"/>
      <c r="F12" s="65"/>
      <c r="G12" s="65"/>
    </row>
    <row r="13" spans="1:8" ht="38.25">
      <c r="A13" s="65">
        <v>7</v>
      </c>
      <c r="B13" s="65" t="s">
        <v>54</v>
      </c>
      <c r="C13" s="66" t="s">
        <v>100</v>
      </c>
      <c r="D13" s="65" t="s">
        <v>44</v>
      </c>
      <c r="E13" s="65"/>
      <c r="F13" s="65"/>
      <c r="G13" s="65"/>
    </row>
    <row r="14" spans="1:8" ht="25.5">
      <c r="A14" s="65">
        <v>8</v>
      </c>
      <c r="B14" s="65" t="s">
        <v>55</v>
      </c>
      <c r="C14" s="66" t="s">
        <v>101</v>
      </c>
      <c r="D14" s="65" t="s">
        <v>44</v>
      </c>
      <c r="E14" s="65"/>
      <c r="F14" s="65"/>
      <c r="G14" s="65"/>
    </row>
    <row r="15" spans="1:8" ht="25.5">
      <c r="A15" s="65">
        <v>9</v>
      </c>
      <c r="B15" s="65" t="s">
        <v>56</v>
      </c>
      <c r="C15" s="66" t="s">
        <v>102</v>
      </c>
      <c r="D15" s="65" t="s">
        <v>44</v>
      </c>
      <c r="E15" s="65"/>
      <c r="F15" s="65"/>
      <c r="G15" s="65"/>
    </row>
    <row r="16" spans="1:8" ht="25.5">
      <c r="A16" s="65">
        <v>10</v>
      </c>
      <c r="B16" s="65" t="s">
        <v>58</v>
      </c>
      <c r="C16" s="67" t="s">
        <v>59</v>
      </c>
      <c r="D16" s="65" t="s">
        <v>44</v>
      </c>
      <c r="E16" s="65"/>
      <c r="F16" s="65"/>
      <c r="G16" s="65"/>
    </row>
    <row r="17" spans="1:7">
      <c r="A17" s="65">
        <v>11</v>
      </c>
      <c r="B17" s="65" t="s">
        <v>64</v>
      </c>
      <c r="C17" s="66" t="s">
        <v>103</v>
      </c>
      <c r="D17" s="65" t="s">
        <v>44</v>
      </c>
      <c r="E17" s="65"/>
      <c r="F17" s="65"/>
      <c r="G17" s="65"/>
    </row>
    <row r="18" spans="1:7">
      <c r="A18" s="64" t="s">
        <v>57</v>
      </c>
      <c r="B18" s="247" t="s">
        <v>81</v>
      </c>
      <c r="C18" s="247"/>
      <c r="D18" s="247"/>
      <c r="E18" s="247"/>
      <c r="F18" s="247"/>
      <c r="G18" s="247"/>
    </row>
    <row r="19" spans="1:7" ht="27" customHeight="1">
      <c r="A19" s="244" t="s">
        <v>82</v>
      </c>
      <c r="B19" s="245"/>
      <c r="C19" s="245"/>
      <c r="D19" s="245"/>
      <c r="E19" s="245"/>
      <c r="F19" s="245"/>
      <c r="G19" s="246"/>
    </row>
    <row r="20" spans="1:7" ht="63.75">
      <c r="A20" s="65">
        <v>12</v>
      </c>
      <c r="B20" s="65" t="s">
        <v>83</v>
      </c>
      <c r="C20" s="66" t="s">
        <v>84</v>
      </c>
      <c r="D20" s="65" t="s">
        <v>44</v>
      </c>
      <c r="E20" s="65"/>
      <c r="F20" s="65"/>
      <c r="G20" s="65"/>
    </row>
    <row r="21" spans="1:7" ht="14.45" customHeight="1">
      <c r="A21" s="64" t="s">
        <v>60</v>
      </c>
      <c r="B21" s="248" t="s">
        <v>86</v>
      </c>
      <c r="C21" s="249"/>
      <c r="D21" s="249"/>
      <c r="E21" s="249"/>
      <c r="F21" s="249"/>
      <c r="G21" s="250"/>
    </row>
    <row r="22" spans="1:7" ht="51">
      <c r="A22" s="65">
        <v>13</v>
      </c>
      <c r="B22" s="65" t="s">
        <v>85</v>
      </c>
      <c r="C22" s="66" t="s">
        <v>107</v>
      </c>
      <c r="D22" s="65" t="s">
        <v>44</v>
      </c>
      <c r="E22" s="65"/>
      <c r="F22" s="65"/>
      <c r="G22" s="65"/>
    </row>
    <row r="23" spans="1:7">
      <c r="A23" s="65"/>
      <c r="B23" s="65" t="s">
        <v>22</v>
      </c>
      <c r="C23" s="66" t="s">
        <v>104</v>
      </c>
      <c r="D23" s="65" t="s">
        <v>44</v>
      </c>
      <c r="E23" s="65"/>
      <c r="F23" s="65"/>
      <c r="G23" s="65"/>
    </row>
    <row r="24" spans="1:7">
      <c r="A24" s="65"/>
      <c r="B24" s="65" t="s">
        <v>6</v>
      </c>
      <c r="C24" s="66" t="s">
        <v>87</v>
      </c>
      <c r="D24" s="65" t="s">
        <v>44</v>
      </c>
      <c r="E24" s="65"/>
      <c r="F24" s="65"/>
      <c r="G24" s="65"/>
    </row>
    <row r="25" spans="1:7">
      <c r="A25" s="65"/>
      <c r="B25" s="65" t="s">
        <v>5</v>
      </c>
      <c r="C25" s="66" t="s">
        <v>88</v>
      </c>
      <c r="D25" s="65" t="s">
        <v>44</v>
      </c>
      <c r="E25" s="65"/>
      <c r="F25" s="65"/>
      <c r="G25" s="65"/>
    </row>
    <row r="26" spans="1:7">
      <c r="A26" s="65"/>
      <c r="B26" s="65" t="s">
        <v>7</v>
      </c>
      <c r="C26" s="66" t="s">
        <v>105</v>
      </c>
      <c r="D26" s="65" t="s">
        <v>44</v>
      </c>
      <c r="E26" s="65"/>
      <c r="F26" s="65"/>
      <c r="G26" s="65"/>
    </row>
    <row r="27" spans="1:7">
      <c r="A27" s="65">
        <v>14</v>
      </c>
      <c r="B27" s="65" t="s">
        <v>89</v>
      </c>
      <c r="C27" s="66" t="s">
        <v>90</v>
      </c>
      <c r="D27" s="65"/>
      <c r="E27" s="65"/>
      <c r="F27" s="65"/>
      <c r="G27" s="65" t="s">
        <v>44</v>
      </c>
    </row>
    <row r="28" spans="1:7" ht="51">
      <c r="A28" s="65">
        <v>15</v>
      </c>
      <c r="B28" s="65" t="s">
        <v>91</v>
      </c>
      <c r="C28" s="66" t="s">
        <v>108</v>
      </c>
      <c r="D28" s="65" t="s">
        <v>44</v>
      </c>
      <c r="E28" s="65"/>
      <c r="F28" s="65"/>
      <c r="G28" s="65"/>
    </row>
    <row r="29" spans="1:7" ht="25.5">
      <c r="A29" s="65"/>
      <c r="B29" s="65" t="s">
        <v>8</v>
      </c>
      <c r="C29" s="66" t="s">
        <v>109</v>
      </c>
      <c r="D29" s="65" t="s">
        <v>44</v>
      </c>
      <c r="E29" s="65"/>
      <c r="F29" s="65"/>
      <c r="G29" s="65"/>
    </row>
    <row r="30" spans="1:7">
      <c r="A30" s="65"/>
      <c r="B30" s="65" t="s">
        <v>4</v>
      </c>
      <c r="C30" s="66" t="s">
        <v>110</v>
      </c>
      <c r="D30" s="65" t="s">
        <v>44</v>
      </c>
      <c r="E30" s="65"/>
      <c r="F30" s="65"/>
      <c r="G30" s="65"/>
    </row>
    <row r="31" spans="1:7" ht="38.25">
      <c r="A31" s="65">
        <v>16</v>
      </c>
      <c r="B31" s="65" t="s">
        <v>61</v>
      </c>
      <c r="C31" s="67" t="s">
        <v>124</v>
      </c>
      <c r="D31" s="65"/>
      <c r="E31" s="65"/>
      <c r="F31" s="65"/>
      <c r="G31" s="65" t="s">
        <v>44</v>
      </c>
    </row>
    <row r="32" spans="1:7">
      <c r="A32" s="65">
        <v>17</v>
      </c>
      <c r="B32" s="65" t="s">
        <v>85</v>
      </c>
      <c r="C32" s="66" t="s">
        <v>111</v>
      </c>
      <c r="D32" s="65"/>
      <c r="E32" s="65"/>
      <c r="F32" s="65"/>
      <c r="G32" s="65" t="s">
        <v>44</v>
      </c>
    </row>
    <row r="33" spans="1:7">
      <c r="A33" s="65">
        <v>18</v>
      </c>
      <c r="B33" s="65" t="s">
        <v>92</v>
      </c>
      <c r="C33" s="66" t="s">
        <v>113</v>
      </c>
      <c r="D33" s="65"/>
      <c r="E33" s="65"/>
      <c r="F33" s="65"/>
      <c r="G33" s="65" t="s">
        <v>44</v>
      </c>
    </row>
    <row r="34" spans="1:7">
      <c r="A34" s="65">
        <v>19</v>
      </c>
      <c r="B34" s="65" t="s">
        <v>93</v>
      </c>
      <c r="C34" s="66" t="s">
        <v>125</v>
      </c>
      <c r="D34" s="65" t="s">
        <v>44</v>
      </c>
      <c r="E34" s="65"/>
      <c r="F34" s="65"/>
      <c r="G34" s="65"/>
    </row>
    <row r="35" spans="1:7" ht="38.25">
      <c r="A35" s="65">
        <v>20</v>
      </c>
      <c r="B35" s="65" t="s">
        <v>94</v>
      </c>
      <c r="C35" s="66" t="s">
        <v>114</v>
      </c>
      <c r="D35" s="65"/>
      <c r="E35" s="65"/>
      <c r="F35" s="65"/>
      <c r="G35" s="65" t="s">
        <v>44</v>
      </c>
    </row>
    <row r="36" spans="1:7">
      <c r="A36" s="65">
        <v>21</v>
      </c>
      <c r="B36" s="65" t="s">
        <v>95</v>
      </c>
      <c r="C36" s="66" t="s">
        <v>115</v>
      </c>
      <c r="D36" s="65" t="s">
        <v>44</v>
      </c>
      <c r="E36" s="65"/>
      <c r="F36" s="65"/>
      <c r="G36" s="65"/>
    </row>
    <row r="37" spans="1:7" ht="38.25">
      <c r="A37" s="65">
        <v>22</v>
      </c>
      <c r="B37" s="65" t="s">
        <v>96</v>
      </c>
      <c r="C37" s="66" t="s">
        <v>126</v>
      </c>
      <c r="D37" s="65" t="s">
        <v>44</v>
      </c>
      <c r="E37" s="65"/>
      <c r="F37" s="65"/>
      <c r="G37" s="65"/>
    </row>
    <row r="38" spans="1:7" ht="38.25">
      <c r="A38" s="65">
        <v>23</v>
      </c>
      <c r="B38" s="65" t="s">
        <v>97</v>
      </c>
      <c r="C38" s="66" t="s">
        <v>123</v>
      </c>
      <c r="D38" s="65" t="s">
        <v>44</v>
      </c>
      <c r="E38" s="65"/>
      <c r="F38" s="65"/>
      <c r="G38" s="65"/>
    </row>
    <row r="39" spans="1:7" ht="38.25">
      <c r="A39" s="65">
        <v>24</v>
      </c>
      <c r="B39" s="69" t="s">
        <v>117</v>
      </c>
      <c r="C39" s="67" t="s">
        <v>118</v>
      </c>
      <c r="D39" s="65"/>
      <c r="E39" s="65"/>
      <c r="F39" s="65" t="s">
        <v>44</v>
      </c>
      <c r="G39" s="65"/>
    </row>
    <row r="40" spans="1:7">
      <c r="A40" s="65"/>
      <c r="B40" s="65"/>
      <c r="C40" s="67"/>
      <c r="D40" s="65"/>
      <c r="E40" s="65"/>
      <c r="F40" s="65"/>
      <c r="G40" s="65"/>
    </row>
    <row r="42" spans="1:7" ht="30.6" customHeight="1">
      <c r="A42" s="243" t="s">
        <v>127</v>
      </c>
      <c r="B42" s="243"/>
      <c r="C42" s="243"/>
      <c r="D42" s="243"/>
      <c r="E42" s="243"/>
      <c r="F42" s="243"/>
      <c r="G42" s="243"/>
    </row>
  </sheetData>
  <sheetProtection algorithmName="SHA-512" hashValue="2aTwfjG7cOKcb8AtANXQhlYewckgs62eVFHVrOXa3hW9TQ7KYsJhLLPSUpKhkJpX2eYVfsbgGzsseq5Q7bnVdw==" saltValue="EfhSx30hUOq/XLtVMSaYAw==" spinCount="100000" sheet="1" objects="1" scenarios="1"/>
  <mergeCells count="11">
    <mergeCell ref="A42:G42"/>
    <mergeCell ref="A19:G19"/>
    <mergeCell ref="B7:G7"/>
    <mergeCell ref="B18:G18"/>
    <mergeCell ref="B21:G21"/>
    <mergeCell ref="A1:G2"/>
    <mergeCell ref="A4:A5"/>
    <mergeCell ref="B4:B5"/>
    <mergeCell ref="C4:C5"/>
    <mergeCell ref="D4:G4"/>
    <mergeCell ref="B3:F3"/>
  </mergeCells>
  <dataValidations count="1">
    <dataValidation errorStyle="warning" allowBlank="1" showInputMessage="1" showErrorMessage="1" errorTitle="DATOS NO MODIFICABLES"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01 IW65501 SS65501 ACO65501 AMK65501 AWG65501 BGC65501 BPY65501 BZU65501 CJQ65501 CTM65501 DDI65501 DNE65501 DXA65501 EGW65501 EQS65501 FAO65501 FKK65501 FUG65501 GEC65501 GNY65501 GXU65501 HHQ65501 HRM65501 IBI65501 ILE65501 IVA65501 JEW65501 JOS65501 JYO65501 KIK65501 KSG65501 LCC65501 LLY65501 LVU65501 MFQ65501 MPM65501 MZI65501 NJE65501 NTA65501 OCW65501 OMS65501 OWO65501 PGK65501 PQG65501 QAC65501 QJY65501 QTU65501 RDQ65501 RNM65501 RXI65501 SHE65501 SRA65501 TAW65501 TKS65501 TUO65501 UEK65501 UOG65501 UYC65501 VHY65501 VRU65501 WBQ65501 WLM65501 WVI65501 A131037 IW131037 SS131037 ACO131037 AMK131037 AWG131037 BGC131037 BPY131037 BZU131037 CJQ131037 CTM131037 DDI131037 DNE131037 DXA131037 EGW131037 EQS131037 FAO131037 FKK131037 FUG131037 GEC131037 GNY131037 GXU131037 HHQ131037 HRM131037 IBI131037 ILE131037 IVA131037 JEW131037 JOS131037 JYO131037 KIK131037 KSG131037 LCC131037 LLY131037 LVU131037 MFQ131037 MPM131037 MZI131037 NJE131037 NTA131037 OCW131037 OMS131037 OWO131037 PGK131037 PQG131037 QAC131037 QJY131037 QTU131037 RDQ131037 RNM131037 RXI131037 SHE131037 SRA131037 TAW131037 TKS131037 TUO131037 UEK131037 UOG131037 UYC131037 VHY131037 VRU131037 WBQ131037 WLM131037 WVI131037 A196573 IW196573 SS196573 ACO196573 AMK196573 AWG196573 BGC196573 BPY196573 BZU196573 CJQ196573 CTM196573 DDI196573 DNE196573 DXA196573 EGW196573 EQS196573 FAO196573 FKK196573 FUG196573 GEC196573 GNY196573 GXU196573 HHQ196573 HRM196573 IBI196573 ILE196573 IVA196573 JEW196573 JOS196573 JYO196573 KIK196573 KSG196573 LCC196573 LLY196573 LVU196573 MFQ196573 MPM196573 MZI196573 NJE196573 NTA196573 OCW196573 OMS196573 OWO196573 PGK196573 PQG196573 QAC196573 QJY196573 QTU196573 RDQ196573 RNM196573 RXI196573 SHE196573 SRA196573 TAW196573 TKS196573 TUO196573 UEK196573 UOG196573 UYC196573 VHY196573 VRU196573 WBQ196573 WLM196573 WVI196573 A262109 IW262109 SS262109 ACO262109 AMK262109 AWG262109 BGC262109 BPY262109 BZU262109 CJQ262109 CTM262109 DDI262109 DNE262109 DXA262109 EGW262109 EQS262109 FAO262109 FKK262109 FUG262109 GEC262109 GNY262109 GXU262109 HHQ262109 HRM262109 IBI262109 ILE262109 IVA262109 JEW262109 JOS262109 JYO262109 KIK262109 KSG262109 LCC262109 LLY262109 LVU262109 MFQ262109 MPM262109 MZI262109 NJE262109 NTA262109 OCW262109 OMS262109 OWO262109 PGK262109 PQG262109 QAC262109 QJY262109 QTU262109 RDQ262109 RNM262109 RXI262109 SHE262109 SRA262109 TAW262109 TKS262109 TUO262109 UEK262109 UOG262109 UYC262109 VHY262109 VRU262109 WBQ262109 WLM262109 WVI262109 A327645 IW327645 SS327645 ACO327645 AMK327645 AWG327645 BGC327645 BPY327645 BZU327645 CJQ327645 CTM327645 DDI327645 DNE327645 DXA327645 EGW327645 EQS327645 FAO327645 FKK327645 FUG327645 GEC327645 GNY327645 GXU327645 HHQ327645 HRM327645 IBI327645 ILE327645 IVA327645 JEW327645 JOS327645 JYO327645 KIK327645 KSG327645 LCC327645 LLY327645 LVU327645 MFQ327645 MPM327645 MZI327645 NJE327645 NTA327645 OCW327645 OMS327645 OWO327645 PGK327645 PQG327645 QAC327645 QJY327645 QTU327645 RDQ327645 RNM327645 RXI327645 SHE327645 SRA327645 TAW327645 TKS327645 TUO327645 UEK327645 UOG327645 UYC327645 VHY327645 VRU327645 WBQ327645 WLM327645 WVI327645 A393181 IW393181 SS393181 ACO393181 AMK393181 AWG393181 BGC393181 BPY393181 BZU393181 CJQ393181 CTM393181 DDI393181 DNE393181 DXA393181 EGW393181 EQS393181 FAO393181 FKK393181 FUG393181 GEC393181 GNY393181 GXU393181 HHQ393181 HRM393181 IBI393181 ILE393181 IVA393181 JEW393181 JOS393181 JYO393181 KIK393181 KSG393181 LCC393181 LLY393181 LVU393181 MFQ393181 MPM393181 MZI393181 NJE393181 NTA393181 OCW393181 OMS393181 OWO393181 PGK393181 PQG393181 QAC393181 QJY393181 QTU393181 RDQ393181 RNM393181 RXI393181 SHE393181 SRA393181 TAW393181 TKS393181 TUO393181 UEK393181 UOG393181 UYC393181 VHY393181 VRU393181 WBQ393181 WLM393181 WVI393181 A458717 IW458717 SS458717 ACO458717 AMK458717 AWG458717 BGC458717 BPY458717 BZU458717 CJQ458717 CTM458717 DDI458717 DNE458717 DXA458717 EGW458717 EQS458717 FAO458717 FKK458717 FUG458717 GEC458717 GNY458717 GXU458717 HHQ458717 HRM458717 IBI458717 ILE458717 IVA458717 JEW458717 JOS458717 JYO458717 KIK458717 KSG458717 LCC458717 LLY458717 LVU458717 MFQ458717 MPM458717 MZI458717 NJE458717 NTA458717 OCW458717 OMS458717 OWO458717 PGK458717 PQG458717 QAC458717 QJY458717 QTU458717 RDQ458717 RNM458717 RXI458717 SHE458717 SRA458717 TAW458717 TKS458717 TUO458717 UEK458717 UOG458717 UYC458717 VHY458717 VRU458717 WBQ458717 WLM458717 WVI458717 A524253 IW524253 SS524253 ACO524253 AMK524253 AWG524253 BGC524253 BPY524253 BZU524253 CJQ524253 CTM524253 DDI524253 DNE524253 DXA524253 EGW524253 EQS524253 FAO524253 FKK524253 FUG524253 GEC524253 GNY524253 GXU524253 HHQ524253 HRM524253 IBI524253 ILE524253 IVA524253 JEW524253 JOS524253 JYO524253 KIK524253 KSG524253 LCC524253 LLY524253 LVU524253 MFQ524253 MPM524253 MZI524253 NJE524253 NTA524253 OCW524253 OMS524253 OWO524253 PGK524253 PQG524253 QAC524253 QJY524253 QTU524253 RDQ524253 RNM524253 RXI524253 SHE524253 SRA524253 TAW524253 TKS524253 TUO524253 UEK524253 UOG524253 UYC524253 VHY524253 VRU524253 WBQ524253 WLM524253 WVI524253 A589789 IW589789 SS589789 ACO589789 AMK589789 AWG589789 BGC589789 BPY589789 BZU589789 CJQ589789 CTM589789 DDI589789 DNE589789 DXA589789 EGW589789 EQS589789 FAO589789 FKK589789 FUG589789 GEC589789 GNY589789 GXU589789 HHQ589789 HRM589789 IBI589789 ILE589789 IVA589789 JEW589789 JOS589789 JYO589789 KIK589789 KSG589789 LCC589789 LLY589789 LVU589789 MFQ589789 MPM589789 MZI589789 NJE589789 NTA589789 OCW589789 OMS589789 OWO589789 PGK589789 PQG589789 QAC589789 QJY589789 QTU589789 RDQ589789 RNM589789 RXI589789 SHE589789 SRA589789 TAW589789 TKS589789 TUO589789 UEK589789 UOG589789 UYC589789 VHY589789 VRU589789 WBQ589789 WLM589789 WVI589789 A655325 IW655325 SS655325 ACO655325 AMK655325 AWG655325 BGC655325 BPY655325 BZU655325 CJQ655325 CTM655325 DDI655325 DNE655325 DXA655325 EGW655325 EQS655325 FAO655325 FKK655325 FUG655325 GEC655325 GNY655325 GXU655325 HHQ655325 HRM655325 IBI655325 ILE655325 IVA655325 JEW655325 JOS655325 JYO655325 KIK655325 KSG655325 LCC655325 LLY655325 LVU655325 MFQ655325 MPM655325 MZI655325 NJE655325 NTA655325 OCW655325 OMS655325 OWO655325 PGK655325 PQG655325 QAC655325 QJY655325 QTU655325 RDQ655325 RNM655325 RXI655325 SHE655325 SRA655325 TAW655325 TKS655325 TUO655325 UEK655325 UOG655325 UYC655325 VHY655325 VRU655325 WBQ655325 WLM655325 WVI655325 A720861 IW720861 SS720861 ACO720861 AMK720861 AWG720861 BGC720861 BPY720861 BZU720861 CJQ720861 CTM720861 DDI720861 DNE720861 DXA720861 EGW720861 EQS720861 FAO720861 FKK720861 FUG720861 GEC720861 GNY720861 GXU720861 HHQ720861 HRM720861 IBI720861 ILE720861 IVA720861 JEW720861 JOS720861 JYO720861 KIK720861 KSG720861 LCC720861 LLY720861 LVU720861 MFQ720861 MPM720861 MZI720861 NJE720861 NTA720861 OCW720861 OMS720861 OWO720861 PGK720861 PQG720861 QAC720861 QJY720861 QTU720861 RDQ720861 RNM720861 RXI720861 SHE720861 SRA720861 TAW720861 TKS720861 TUO720861 UEK720861 UOG720861 UYC720861 VHY720861 VRU720861 WBQ720861 WLM720861 WVI720861 A786397 IW786397 SS786397 ACO786397 AMK786397 AWG786397 BGC786397 BPY786397 BZU786397 CJQ786397 CTM786397 DDI786397 DNE786397 DXA786397 EGW786397 EQS786397 FAO786397 FKK786397 FUG786397 GEC786397 GNY786397 GXU786397 HHQ786397 HRM786397 IBI786397 ILE786397 IVA786397 JEW786397 JOS786397 JYO786397 KIK786397 KSG786397 LCC786397 LLY786397 LVU786397 MFQ786397 MPM786397 MZI786397 NJE786397 NTA786397 OCW786397 OMS786397 OWO786397 PGK786397 PQG786397 QAC786397 QJY786397 QTU786397 RDQ786397 RNM786397 RXI786397 SHE786397 SRA786397 TAW786397 TKS786397 TUO786397 UEK786397 UOG786397 UYC786397 VHY786397 VRU786397 WBQ786397 WLM786397 WVI786397 A851933 IW851933 SS851933 ACO851933 AMK851933 AWG851933 BGC851933 BPY851933 BZU851933 CJQ851933 CTM851933 DDI851933 DNE851933 DXA851933 EGW851933 EQS851933 FAO851933 FKK851933 FUG851933 GEC851933 GNY851933 GXU851933 HHQ851933 HRM851933 IBI851933 ILE851933 IVA851933 JEW851933 JOS851933 JYO851933 KIK851933 KSG851933 LCC851933 LLY851933 LVU851933 MFQ851933 MPM851933 MZI851933 NJE851933 NTA851933 OCW851933 OMS851933 OWO851933 PGK851933 PQG851933 QAC851933 QJY851933 QTU851933 RDQ851933 RNM851933 RXI851933 SHE851933 SRA851933 TAW851933 TKS851933 TUO851933 UEK851933 UOG851933 UYC851933 VHY851933 VRU851933 WBQ851933 WLM851933 WVI851933 A917469 IW917469 SS917469 ACO917469 AMK917469 AWG917469 BGC917469 BPY917469 BZU917469 CJQ917469 CTM917469 DDI917469 DNE917469 DXA917469 EGW917469 EQS917469 FAO917469 FKK917469 FUG917469 GEC917469 GNY917469 GXU917469 HHQ917469 HRM917469 IBI917469 ILE917469 IVA917469 JEW917469 JOS917469 JYO917469 KIK917469 KSG917469 LCC917469 LLY917469 LVU917469 MFQ917469 MPM917469 MZI917469 NJE917469 NTA917469 OCW917469 OMS917469 OWO917469 PGK917469 PQG917469 QAC917469 QJY917469 QTU917469 RDQ917469 RNM917469 RXI917469 SHE917469 SRA917469 TAW917469 TKS917469 TUO917469 UEK917469 UOG917469 UYC917469 VHY917469 VRU917469 WBQ917469 WLM917469 WVI917469 A983005 IW983005 SS983005 ACO983005 AMK983005 AWG983005 BGC983005 BPY983005 BZU983005 CJQ983005 CTM983005 DDI983005 DNE983005 DXA983005 EGW983005 EQS983005 FAO983005 FKK983005 FUG983005 GEC983005 GNY983005 GXU983005 HHQ983005 HRM983005 IBI983005 ILE983005 IVA983005 JEW983005 JOS983005 JYO983005 KIK983005 KSG983005 LCC983005 LLY983005 LVU983005 MFQ983005 MPM983005 MZI983005 NJE983005 NTA983005 OCW983005 OMS983005 OWO983005 PGK983005 PQG983005 QAC983005 QJY983005 QTU983005 RDQ983005 RNM983005 RXI983005 SHE983005 SRA983005 TAW983005 TKS983005 TUO983005 UEK983005 UOG983005 UYC983005 VHY983005 VRU983005 WBQ983005 WLM983005 WVI983005" xr:uid="{00000000-0002-0000-0200-000000000000}"/>
  </dataValidations>
  <hyperlinks>
    <hyperlink ref="H5" location="LEGALIZACION!A1" display="IR A FORMATO" xr:uid="{00000000-0004-0000-02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LEGALIZACION</vt:lpstr>
      <vt:lpstr>PARAMETROS</vt:lpstr>
      <vt:lpstr>INSTRUCTIVO</vt:lpstr>
      <vt:lpstr>ANTICIPO</vt:lpstr>
      <vt:lpstr>AREA</vt:lpstr>
      <vt:lpstr>LEGALIZACION!Área_de_impresión</vt:lpstr>
      <vt:lpstr>CARGO</vt:lpstr>
      <vt:lpstr>CONSECUTIVO</vt:lpstr>
      <vt:lpstr>DESTINO</vt:lpstr>
      <vt:lpstr>DNE</vt:lpstr>
      <vt:lpstr>EMPLEADO</vt:lpstr>
      <vt:lpstr>EVENTO</vt:lpstr>
      <vt:lpstr>FECHA_FIN</vt:lpstr>
      <vt:lpstr>FECHA_INICIO</vt:lpstr>
      <vt:lpstr>FECHA_LEGALIZACION</vt:lpstr>
      <vt:lpstr>ID</vt:lpstr>
      <vt:lpstr>INFORME</vt:lpstr>
      <vt:lpstr>JEFE</vt:lpstr>
      <vt:lpstr>MANUTENCION</vt:lpstr>
      <vt:lpstr>NOMBRE</vt:lpstr>
      <vt:lpstr>ORDENADOR</vt:lpstr>
      <vt:lpstr>OTROS_GASTOS</vt:lpstr>
      <vt:lpstr>SALARIO</vt:lpstr>
      <vt:lpstr>SALDOA_FVR</vt:lpstr>
      <vt:lpstr>TOTAL_GASTOS</vt:lpstr>
      <vt:lpstr>TOTAL_GASTOS_AUTOS</vt:lpstr>
      <vt:lpstr>TOTAL_LEGALIZADOS</vt:lpstr>
      <vt:lpstr>VALOR_MANUTENCION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Heidy Nataly Arias Romero</cp:lastModifiedBy>
  <cp:lastPrinted>2020-02-12T17:31:39Z</cp:lastPrinted>
  <dcterms:created xsi:type="dcterms:W3CDTF">2015-01-26T16:25:58Z</dcterms:created>
  <dcterms:modified xsi:type="dcterms:W3CDTF">2021-02-12T01:20:39Z</dcterms:modified>
</cp:coreProperties>
</file>